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updateLinks="never" codeName="ThisWorkbook"/>
  <mc:AlternateContent xmlns:mc="http://schemas.openxmlformats.org/markup-compatibility/2006">
    <mc:Choice Requires="x15">
      <x15ac:absPath xmlns:x15ac="http://schemas.microsoft.com/office/spreadsheetml/2010/11/ac" url="Z:\Regulation\WA\Final Plan Drafting\Final (approved)\Final Attachments\"/>
    </mc:Choice>
  </mc:AlternateContent>
  <bookViews>
    <workbookView xWindow="0" yWindow="0" windowWidth="28800" windowHeight="11745" tabRatio="576"/>
  </bookViews>
  <sheets>
    <sheet name="Coversheet" sheetId="1" r:id="rId1"/>
    <sheet name="Summary" sheetId="2" r:id="rId2"/>
    <sheet name="Category Summary" sheetId="3" r:id="rId3"/>
    <sheet name="Calcs" sheetId="4" r:id="rId4"/>
    <sheet name="Base year" sheetId="5" r:id="rId5"/>
    <sheet name="Bottom-up" sheetId="6" r:id="rId6"/>
    <sheet name="Escalation" sheetId="7" r:id="rId7"/>
    <sheet name="E Factor" sheetId="8" r:id="rId8"/>
    <sheet name="Step changes" sheetId="9" r:id="rId9"/>
    <sheet name="Opex Graphs" sheetId="10" r:id="rId10"/>
    <sheet name="Expenditure Pie Charts" sheetId="11" r:id="rId11"/>
    <sheet name="Calcs &gt;&gt;&gt;" sheetId="12" state="hidden" r:id="rId12"/>
    <sheet name="Outputs &gt;&gt;&gt;" sheetId="13" state="hidden" r:id="rId13"/>
    <sheet name="Inputs &gt;&gt;&gt;" sheetId="14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</externalReferences>
  <definedNames>
    <definedName name="__123Graph_APRICE3" hidden="1">'[1]IPP Cash Flow'!#REF!</definedName>
    <definedName name="__123Graph_BPRICE3" hidden="1">'[1]IPP Cash Flow'!#REF!</definedName>
    <definedName name="__123Graph_D" localSheetId="9" hidden="1">[2]SUMMARY!#REF!</definedName>
    <definedName name="__123Graph_D" hidden="1">[3]SUMMARY!#REF!</definedName>
    <definedName name="_Fill" localSheetId="4" hidden="1">#REF!</definedName>
    <definedName name="_Fill" hidden="1">#REF!</definedName>
    <definedName name="_xlnm._FilterDatabase" localSheetId="3" hidden="1">Calcs!$A$5:$AJ$13</definedName>
    <definedName name="_xlnm._FilterDatabase" localSheetId="9" hidden="1">[4]DataAct!#REF!</definedName>
    <definedName name="_xlnm._FilterDatabase" hidden="1">[4]DataAct!#REF!</definedName>
    <definedName name="_Key1" localSheetId="4" hidden="1">#REF!</definedName>
    <definedName name="_Key1" hidden="1">#REF!</definedName>
    <definedName name="_Key2" localSheetId="4" hidden="1">#REF!</definedName>
    <definedName name="_Key2" hidden="1">#REF!</definedName>
    <definedName name="_Order1" localSheetId="9" hidden="1">255</definedName>
    <definedName name="_Order1" hidden="1">255</definedName>
    <definedName name="_Order2" hidden="1">255</definedName>
    <definedName name="a">'[5]Lookup|Tables'!$G$12</definedName>
    <definedName name="A10offset">10</definedName>
    <definedName name="A10remlife">'[6]PTRM input'!$L$16</definedName>
    <definedName name="A10stdlife">'[6]PTRM input'!$M$16</definedName>
    <definedName name="A10taxremlife">'[6]PTRM input'!$O$16</definedName>
    <definedName name="A10taxstdlife">'[6]PTRM input'!$P$16</definedName>
    <definedName name="A10taxvalue">'[6]PTRM input'!$N$16</definedName>
    <definedName name="A10value">'[6]PTRM input'!$J$16</definedName>
    <definedName name="A11offset">11</definedName>
    <definedName name="A11remlife">'[6]PTRM input'!$L$17</definedName>
    <definedName name="A11stdlife">'[6]PTRM input'!$M$17</definedName>
    <definedName name="A11taxremlife">'[6]PTRM input'!$O$17</definedName>
    <definedName name="A11taxstdlife">'[6]PTRM input'!$P$17</definedName>
    <definedName name="A11taxvalue">'[6]PTRM input'!$N$17</definedName>
    <definedName name="A11value">'[6]PTRM input'!$J$17</definedName>
    <definedName name="A12offset">12</definedName>
    <definedName name="A12remlife">'[6]PTRM input'!$L$18</definedName>
    <definedName name="A12stdlife">'[6]PTRM input'!$M$18</definedName>
    <definedName name="A12taxremlife">'[6]PTRM input'!$O$18</definedName>
    <definedName name="A12taxstdlife">'[6]PTRM input'!$P$18</definedName>
    <definedName name="A12taxvalue">'[6]PTRM input'!$N$18</definedName>
    <definedName name="A12value">'[6]PTRM input'!$J$18</definedName>
    <definedName name="A13offset">13</definedName>
    <definedName name="A13remlife">'[6]PTRM input'!$L$19</definedName>
    <definedName name="A13stdlife">'[6]PTRM input'!$M$19</definedName>
    <definedName name="A13taxremlife">'[6]PTRM input'!$O$19</definedName>
    <definedName name="A13taxstdlife">'[6]PTRM input'!$P$19</definedName>
    <definedName name="A13taxvalue">'[6]PTRM input'!$N$19</definedName>
    <definedName name="A13value">'[6]PTRM input'!$J$19</definedName>
    <definedName name="A14offset">14</definedName>
    <definedName name="A14remlife">'[6]PTRM input'!$L$20</definedName>
    <definedName name="A14stdlife">'[6]PTRM input'!$M$20</definedName>
    <definedName name="A14taxremlife">'[6]PTRM input'!$O$20</definedName>
    <definedName name="A14taxstdlife">'[6]PTRM input'!$P$20</definedName>
    <definedName name="A14taxvalue">'[6]PTRM input'!$N$20</definedName>
    <definedName name="A14value">'[6]PTRM input'!$J$20</definedName>
    <definedName name="A15offset">15</definedName>
    <definedName name="A15remlife">'[6]PTRM input'!$L$21</definedName>
    <definedName name="A15stdlife">'[6]PTRM input'!$M$21</definedName>
    <definedName name="A15taxremlife">'[6]PTRM input'!$O$21</definedName>
    <definedName name="A15taxstdlife">'[6]PTRM input'!$P$21</definedName>
    <definedName name="A15taxvalue">'[6]PTRM input'!$N$21</definedName>
    <definedName name="A15value">'[6]PTRM input'!$J$21</definedName>
    <definedName name="A16offset">16</definedName>
    <definedName name="A16remlife">'[6]PTRM input'!$L$22</definedName>
    <definedName name="A16stdlife">'[6]PTRM input'!$M$22</definedName>
    <definedName name="A16taxremlife">'[6]PTRM input'!$O$22</definedName>
    <definedName name="A16taxstdlife">'[6]PTRM input'!$P$22</definedName>
    <definedName name="A16taxvalue">'[6]PTRM input'!$N$22</definedName>
    <definedName name="A16value">'[6]PTRM input'!$J$22</definedName>
    <definedName name="A17offset">17</definedName>
    <definedName name="A17remlife">'[6]PTRM input'!$L$23</definedName>
    <definedName name="A17stdlife">'[6]PTRM input'!$M$23</definedName>
    <definedName name="A17taxremlife">'[6]PTRM input'!$O$23</definedName>
    <definedName name="A17taxstdlife">'[6]PTRM input'!$P$23</definedName>
    <definedName name="A17taxvalue">'[6]PTRM input'!$N$23</definedName>
    <definedName name="A17value">'[6]PTRM input'!$J$23</definedName>
    <definedName name="A18offset">18</definedName>
    <definedName name="A18remlife">'[6]PTRM input'!$L$24</definedName>
    <definedName name="A18stdlife">'[6]PTRM input'!$M$24</definedName>
    <definedName name="A18taxremlife">'[6]PTRM input'!$O$24</definedName>
    <definedName name="A18taxstdlife">'[6]PTRM input'!$P$24</definedName>
    <definedName name="A18taxvalue">'[6]PTRM input'!$N$24</definedName>
    <definedName name="A18value">'[6]PTRM input'!$J$24</definedName>
    <definedName name="A19offset">19</definedName>
    <definedName name="A19remlife">'[6]PTRM input'!$L$25</definedName>
    <definedName name="A19stdlife">'[6]PTRM input'!$M$25</definedName>
    <definedName name="A19taxremlife">'[6]PTRM input'!$O$25</definedName>
    <definedName name="A19taxstdlife">'[6]PTRM input'!$P$25</definedName>
    <definedName name="A19taxvalue">'[6]PTRM input'!$N$25</definedName>
    <definedName name="A19value">'[6]PTRM input'!$J$25</definedName>
    <definedName name="A1offset">1</definedName>
    <definedName name="A1remlife">'[6]PTRM input'!$L$7</definedName>
    <definedName name="A1stdlife">'[6]PTRM input'!$M$7</definedName>
    <definedName name="A1taxremlife">'[6]PTRM input'!$O$7</definedName>
    <definedName name="A1taxstdlife">'[6]PTRM input'!$P$7</definedName>
    <definedName name="A1taxvalue">'[6]PTRM input'!$N$7</definedName>
    <definedName name="A1value">'[6]PTRM input'!$J$7</definedName>
    <definedName name="A20offset">20</definedName>
    <definedName name="A20remlife">'[6]PTRM input'!$L$26</definedName>
    <definedName name="A20stdlife">'[6]PTRM input'!$M$26</definedName>
    <definedName name="A20taxremlife">'[6]PTRM input'!$O$26</definedName>
    <definedName name="A20taxstdlife">'[6]PTRM input'!$P$26</definedName>
    <definedName name="A20taxvalue">'[6]PTRM input'!$N$26</definedName>
    <definedName name="A20value">'[6]PTRM input'!$J$26</definedName>
    <definedName name="A21offset">21</definedName>
    <definedName name="A21remlife">'[6]PTRM input'!$L$27</definedName>
    <definedName name="A21stdlife">'[6]PTRM input'!$M$27</definedName>
    <definedName name="A21taxremlife">'[6]PTRM input'!$O$27</definedName>
    <definedName name="A21taxstdlife">'[6]PTRM input'!$P$27</definedName>
    <definedName name="A21taxvalue">'[6]PTRM input'!$N$27</definedName>
    <definedName name="A21value">'[6]PTRM input'!$J$27</definedName>
    <definedName name="A22offset">22</definedName>
    <definedName name="A22remlife">'[6]PTRM input'!$L$28</definedName>
    <definedName name="A22stdlife">'[6]PTRM input'!$M$28</definedName>
    <definedName name="A22taxremlife">'[6]PTRM input'!$O$28</definedName>
    <definedName name="A22taxstdlife">'[6]PTRM input'!$P$28</definedName>
    <definedName name="A22taxvalue">'[6]PTRM input'!$N$28</definedName>
    <definedName name="A22value">'[6]PTRM input'!$J$28</definedName>
    <definedName name="A23offset">23</definedName>
    <definedName name="A23remlife">'[6]PTRM input'!$L$29</definedName>
    <definedName name="A23stdlife">'[6]PTRM input'!$M$29</definedName>
    <definedName name="A23taxremlife">'[6]PTRM input'!$O$29</definedName>
    <definedName name="A23taxstdlife">'[6]PTRM input'!$P$29</definedName>
    <definedName name="A23taxvalue">'[6]PTRM input'!$N$29</definedName>
    <definedName name="A23value">'[6]PTRM input'!$J$29</definedName>
    <definedName name="A24offset">24</definedName>
    <definedName name="A24remlife">'[6]PTRM input'!$L$30</definedName>
    <definedName name="A24stdlife">'[6]PTRM input'!$M$30</definedName>
    <definedName name="A24taxremlife">'[6]PTRM input'!$O$30</definedName>
    <definedName name="A24taxstdlife">'[6]PTRM input'!$P$30</definedName>
    <definedName name="A24taxvalue">'[6]PTRM input'!$N$30</definedName>
    <definedName name="A24value">'[6]PTRM input'!$J$30</definedName>
    <definedName name="A25offset">25</definedName>
    <definedName name="A25remlife">'[6]PTRM input'!$L$31</definedName>
    <definedName name="A25stdlife">'[6]PTRM input'!$M$31</definedName>
    <definedName name="A25taxremlife">'[6]PTRM input'!$O$31</definedName>
    <definedName name="A25taxstdlife">'[6]PTRM input'!$P$31</definedName>
    <definedName name="A25taxvalue">'[6]PTRM input'!$N$31</definedName>
    <definedName name="A25value">'[6]PTRM input'!$J$31</definedName>
    <definedName name="A2602859F">'[7]EGWWS % Change'!$R$1:$R$10,'[7]EGWWS % Change'!$R$11:$R$95</definedName>
    <definedName name="A2602860R">'[7]EGWWS % Change'!$BJ$1:$BJ$10,'[7]EGWWS % Change'!$BJ$11:$BJ$95</definedName>
    <definedName name="A2602861T">'[7]EGWWS % Change'!$DB$1:$DB$10,'[7]EGWWS % Change'!$DB$11:$DB$95</definedName>
    <definedName name="A2602869K">'[7]EGWWS % Change'!$H$1:$H$10,'[7]EGWWS % Change'!$H$11:$H$95</definedName>
    <definedName name="A2602870V">'[7]EGWWS % Change'!$AZ$1:$AZ$10,'[7]EGWWS % Change'!$AZ$11:$AZ$95</definedName>
    <definedName name="A2602871W">'[7]EGWWS % Change'!$CR$1:$CR$10,'[7]EGWWS % Change'!$CR$11:$CR$95</definedName>
    <definedName name="A2602879R">'[7]EGWWS % Change'!$P$1:$P$10,'[7]EGWWS % Change'!$P$11:$P$95</definedName>
    <definedName name="A2602880X">'[7]EGWWS % Change'!$BH$1:$BH$10,'[7]EGWWS % Change'!$BH$11:$BH$95</definedName>
    <definedName name="A2602881A">'[7]EGWWS % Change'!$CZ$1:$CZ$10,'[7]EGWWS % Change'!$CZ$11:$CZ$95</definedName>
    <definedName name="A2602889V">'[7]EGWWS % Change'!$K$1:$K$10,'[7]EGWWS % Change'!$K$11:$K$95</definedName>
    <definedName name="A2602890C">'[7]EGWWS % Change'!$BC$1:$BC$10,'[7]EGWWS % Change'!$BC$11:$BC$95</definedName>
    <definedName name="A2602891F">'[7]EGWWS % Change'!$CU$1:$CU$10,'[7]EGWWS % Change'!$CU$11:$CU$95</definedName>
    <definedName name="A2602899X">'[7]EGWWS % Change'!$I$1:$I$10,'[7]EGWWS % Change'!$I$11:$I$95</definedName>
    <definedName name="A2602900W">'[7]EGWWS % Change'!$BA$1:$BA$10,'[7]EGWWS % Change'!$BA$11:$BA$95</definedName>
    <definedName name="A2602901X">'[7]EGWWS % Change'!$CS$1:$CS$10,'[7]EGWWS % Change'!$CS$11:$CS$95</definedName>
    <definedName name="A2602909T">'[7]EGWWS % Change'!$M$1:$M$10,'[7]EGWWS % Change'!$M$11:$M$95</definedName>
    <definedName name="A2602910A">'[7]EGWWS % Change'!$BE$1:$BE$10,'[7]EGWWS % Change'!$BE$11:$BE$95</definedName>
    <definedName name="A2602911C">'[7]EGWWS % Change'!$CW$1:$CW$10,'[7]EGWWS % Change'!$CW$11:$CW$95</definedName>
    <definedName name="A2602919W">'[7]EGWWS % Change'!$D$1:$D$10,'[7]EGWWS % Change'!$D$11:$D$95</definedName>
    <definedName name="A2602920F">'[7]EGWWS % Change'!$AV$1:$AV$10,'[7]EGWWS % Change'!$AV$11:$AV$95</definedName>
    <definedName name="A2602921J">'[7]EGWWS % Change'!$CN$1:$CN$10,'[7]EGWWS % Change'!$CN$11:$CN$95</definedName>
    <definedName name="A2602929A">'[7]EGWWS % Change'!$Q$1:$Q$10,'[7]EGWWS % Change'!$Q$11:$Q$95</definedName>
    <definedName name="A2602930K">'[7]EGWWS % Change'!$BI$1:$BI$10,'[7]EGWWS % Change'!$BI$11:$BI$95</definedName>
    <definedName name="A2602931L">'[7]EGWWS % Change'!$DA$1:$DA$10,'[7]EGWWS % Change'!$DA$11:$DA$95</definedName>
    <definedName name="A2602939F">'[7]EGWWS % Change'!$B$1:$B$10,'[7]EGWWS % Change'!$B$11:$B$95</definedName>
    <definedName name="A2602940R">'[7]EGWWS % Change'!$AT$1:$AT$10,'[7]EGWWS % Change'!$AT$11:$AT$95</definedName>
    <definedName name="A2602941T">'[7]EGWWS % Change'!$CL$1:$CL$10,'[7]EGWWS % Change'!$CL$11:$CL$95</definedName>
    <definedName name="A2602949K">'[7]EGWWS % Change'!$J$1:$J$10,'[7]EGWWS % Change'!$J$11:$J$95</definedName>
    <definedName name="A2602950V">'[7]EGWWS % Change'!$BB$1:$BB$10,'[7]EGWWS % Change'!$BB$11:$BB$95</definedName>
    <definedName name="A2602951W">'[7]EGWWS % Change'!$CT$1:$CT$10,'[7]EGWWS % Change'!$CT$11:$CT$95</definedName>
    <definedName name="A2602959R">'[7]EGWWS % Change'!$C$1:$C$10,'[7]EGWWS % Change'!$C$11:$C$95</definedName>
    <definedName name="A2602960X">'[7]EGWWS % Change'!$AU$1:$AU$10,'[7]EGWWS % Change'!$AU$11:$AU$95</definedName>
    <definedName name="A2602961A">'[7]EGWWS % Change'!$CM$1:$CM$10,'[7]EGWWS % Change'!$CM$11:$CM$95</definedName>
    <definedName name="A2602969V">'[7]EGWWS % Change'!$N$1:$N$10,'[7]EGWWS % Change'!$N$11:$N$95</definedName>
    <definedName name="A2602970C">'[7]EGWWS % Change'!$BF$1:$BF$10,'[7]EGWWS % Change'!$BF$11:$BF$95</definedName>
    <definedName name="A2602971F">'[7]EGWWS % Change'!$CX$1:$CX$10,'[7]EGWWS % Change'!$CX$11:$CX$95</definedName>
    <definedName name="A2602979X">'[7]EGWWS % Change'!$O$1:$O$10,'[7]EGWWS % Change'!$O$11:$O$95</definedName>
    <definedName name="A2602980J">'[7]EGWWS % Change'!$BG$1:$BG$10,'[7]EGWWS % Change'!$BG$11:$BG$95</definedName>
    <definedName name="A2602981K">'[7]EGWWS % Change'!$CY$1:$CY$10,'[7]EGWWS % Change'!$CY$11:$CY$95</definedName>
    <definedName name="A2602989C">'[7]EGWWS % Change'!$G$1:$G$10,'[7]EGWWS % Change'!$G$11:$G$95</definedName>
    <definedName name="A2602990L">'[7]EGWWS % Change'!$AY$1:$AY$10,'[7]EGWWS % Change'!$AY$11:$AY$95</definedName>
    <definedName name="A2602991R">'[7]EGWWS % Change'!$CQ$1:$CQ$10,'[7]EGWWS % Change'!$CQ$11:$CQ$95</definedName>
    <definedName name="A2602999J">'[7]EGWWS % Change'!$F$1:$F$10,'[7]EGWWS % Change'!$F$11:$F$95</definedName>
    <definedName name="A2603000J">'[7]EGWWS % Change'!$AX$1:$AX$10,'[7]EGWWS % Change'!$AX$11:$AX$95</definedName>
    <definedName name="A2603001K">'[7]EGWWS % Change'!$CP$1:$CP$10,'[7]EGWWS % Change'!$CP$11:$CP$95</definedName>
    <definedName name="A2603009C">'[7]EGWWS % Change'!$S$1:$S$10,'[7]EGWWS % Change'!$S$11:$S$95</definedName>
    <definedName name="A2603010L">'[7]EGWWS % Change'!$BK$1:$BK$10,'[7]EGWWS % Change'!$BK$11:$BK$95</definedName>
    <definedName name="A2603011R">'[7]EGWWS % Change'!$DC$1:$DC$10,'[7]EGWWS % Change'!$DC$11:$DC$95</definedName>
    <definedName name="A2603019J">'[7]EGWWS % Change'!$E$1:$E$10,'[7]EGWWS % Change'!$E$11:$E$95</definedName>
    <definedName name="A2603020T">'[7]EGWWS % Change'!$AW$1:$AW$10,'[7]EGWWS % Change'!$AW$11:$AW$95</definedName>
    <definedName name="A2603021V">'[7]EGWWS % Change'!$CO$1:$CO$10,'[7]EGWWS % Change'!$CO$11:$CO$95</definedName>
    <definedName name="A2603029L">'[7]EGWWS % Change'!$L$1:$L$10,'[7]EGWWS % Change'!$L$11:$L$95</definedName>
    <definedName name="A2603030W">'[7]EGWWS % Change'!$BD$1:$BD$10,'[7]EGWWS % Change'!$BD$11:$BD$95</definedName>
    <definedName name="A2603031X">'[7]EGWWS % Change'!$CV$1:$CV$10,'[7]EGWWS % Change'!$CV$11:$CV$95</definedName>
    <definedName name="A2603039T">'[7]EGWWS % Change'!$T$1:$T$10,'[7]EGWWS % Change'!$T$11:$T$95</definedName>
    <definedName name="A2603040A">'[7]EGWWS % Change'!$BL$1:$BL$10,'[7]EGWWS % Change'!$BL$11:$BL$95</definedName>
    <definedName name="A2603041C">'[7]EGWWS % Change'!$DD$1:$DD$10,'[7]EGWWS % Change'!$DD$11:$DD$95</definedName>
    <definedName name="A2603429X">'[7]EGWWS % Change'!$AQ$1:$AQ$10,'[7]EGWWS % Change'!$AQ$11:$AQ$95</definedName>
    <definedName name="A2603430J">'[7]EGWWS % Change'!$CI$1:$CI$10,'[7]EGWWS % Change'!$CI$11:$CI$95</definedName>
    <definedName name="A2603431K">'[7]EGWWS % Change'!$EA$1:$EA$10,'[7]EGWWS % Change'!$EA$11:$EA$95</definedName>
    <definedName name="A2603439C">'[7]EGWWS % Change'!$AG$1:$AG$10,'[7]EGWWS % Change'!$AG$11:$AG$95</definedName>
    <definedName name="A2603440L">'[7]EGWWS % Change'!$BY$1:$BY$10,'[7]EGWWS % Change'!$BY$11:$BY$95</definedName>
    <definedName name="A2603441R">'[7]EGWWS % Change'!$DQ$1:$DQ$10,'[7]EGWWS % Change'!$DQ$11:$DQ$95</definedName>
    <definedName name="A2603449J">'[7]EGWWS % Change'!$AO$1:$AO$10,'[7]EGWWS % Change'!$AO$11:$AO$95</definedName>
    <definedName name="A2603450T">'[7]EGWWS % Change'!$CG$1:$CG$10,'[7]EGWWS % Change'!$CG$11:$CG$95</definedName>
    <definedName name="A2603451V">'[7]EGWWS % Change'!$DY$1:$DY$10,'[7]EGWWS % Change'!$DY$11:$DY$95</definedName>
    <definedName name="A2603459L">'[7]EGWWS % Change'!$AJ$1:$AJ$10,'[7]EGWWS % Change'!$AJ$11:$AJ$95</definedName>
    <definedName name="A2603460W">'[7]EGWWS % Change'!$CB$1:$CB$10,'[7]EGWWS % Change'!$CB$11:$CB$95</definedName>
    <definedName name="A2603461X">'[7]EGWWS % Change'!$DT$1:$DT$10,'[7]EGWWS % Change'!$DT$11:$DT$95</definedName>
    <definedName name="A2603469T">'[7]EGWWS % Change'!$AH$1:$AH$10,'[7]EGWWS % Change'!$AH$11:$AH$95</definedName>
    <definedName name="A2603470A">'[7]EGWWS % Change'!$BZ$1:$BZ$10,'[7]EGWWS % Change'!$BZ$11:$BZ$95</definedName>
    <definedName name="A2603471C">'[7]EGWWS % Change'!$DR$1:$DR$10,'[7]EGWWS % Change'!$DR$11:$DR$95</definedName>
    <definedName name="A2603479W">'[7]EGWWS % Change'!$AL$1:$AL$10,'[7]EGWWS % Change'!$AL$11:$AL$95</definedName>
    <definedName name="A2603480F">'[7]EGWWS % Change'!$CD$1:$CD$10,'[7]EGWWS % Change'!$CD$11:$CD$95</definedName>
    <definedName name="A2603481J">'[7]EGWWS % Change'!$DV$1:$DV$10,'[7]EGWWS % Change'!$DV$11:$DV$95</definedName>
    <definedName name="A2603489A">'[7]EGWWS % Change'!$AC$1:$AC$10,'[7]EGWWS % Change'!$AC$11:$AC$95</definedName>
    <definedName name="A2603490K">'[7]EGWWS % Change'!$BU$1:$BU$10,'[7]EGWWS % Change'!$BU$11:$BU$95</definedName>
    <definedName name="A2603491L">'[7]EGWWS % Change'!$DM$1:$DM$10,'[7]EGWWS % Change'!$DM$11:$DM$95</definedName>
    <definedName name="A2603499F">'[7]EGWWS % Change'!$AP$1:$AP$10,'[7]EGWWS % Change'!$AP$11:$AP$95</definedName>
    <definedName name="A2603500C">'[7]EGWWS % Change'!$CH$1:$CH$10,'[7]EGWWS % Change'!$CH$11:$CH$95</definedName>
    <definedName name="A2603501F">'[7]EGWWS % Change'!$DZ$1:$DZ$10,'[7]EGWWS % Change'!$DZ$11:$DZ$95</definedName>
    <definedName name="A2603509X">'[7]EGWWS % Change'!$AA$1:$AA$10,'[7]EGWWS % Change'!$AA$11:$AA$95</definedName>
    <definedName name="A2603510J">'[7]EGWWS % Change'!$BS$1:$BS$10,'[7]EGWWS % Change'!$BS$11:$BS$95</definedName>
    <definedName name="A2603511K">'[7]EGWWS % Change'!$DK$1:$DK$10,'[7]EGWWS % Change'!$DK$11:$DK$95</definedName>
    <definedName name="A2603519C">'[7]EGWWS % Change'!$AI$1:$AI$10,'[7]EGWWS % Change'!$AI$11:$AI$95</definedName>
    <definedName name="A2603520L">'[7]EGWWS % Change'!$CA$1:$CA$10,'[7]EGWWS % Change'!$CA$11:$CA$95</definedName>
    <definedName name="A2603521R">'[7]EGWWS % Change'!$DS$1:$DS$10,'[7]EGWWS % Change'!$DS$11:$DS$95</definedName>
    <definedName name="A2603529J">'[7]EGWWS % Change'!$AB$1:$AB$10,'[7]EGWWS % Change'!$AB$11:$AB$95</definedName>
    <definedName name="A2603530T">'[7]EGWWS % Change'!$BT$1:$BT$10,'[7]EGWWS % Change'!$BT$11:$BT$95</definedName>
    <definedName name="A2603531V">'[7]EGWWS % Change'!$DL$1:$DL$10,'[7]EGWWS % Change'!$DL$11:$DL$95</definedName>
    <definedName name="A2603539L">'[7]EGWWS % Change'!$AM$1:$AM$10,'[7]EGWWS % Change'!$AM$11:$AM$95</definedName>
    <definedName name="A2603540W">'[7]EGWWS % Change'!$CE$1:$CE$10,'[7]EGWWS % Change'!$CE$11:$CE$95</definedName>
    <definedName name="A2603541X">'[7]EGWWS % Change'!$DW$1:$DW$10,'[7]EGWWS % Change'!$DW$11:$DW$95</definedName>
    <definedName name="A2603549T">'[7]EGWWS % Change'!$AN$1:$AN$10,'[7]EGWWS % Change'!$AN$11:$AN$95</definedName>
    <definedName name="A2603550A">'[7]EGWWS % Change'!$CF$1:$CF$10,'[7]EGWWS % Change'!$CF$11:$CF$95</definedName>
    <definedName name="A2603551C">'[7]EGWWS % Change'!$DX$1:$DX$10,'[7]EGWWS % Change'!$DX$11:$DX$95</definedName>
    <definedName name="A2603559W">'[7]EGWWS % Change'!$AF$1:$AF$10,'[7]EGWWS % Change'!$AF$11:$AF$95</definedName>
    <definedName name="A2603560F">'[7]EGWWS % Change'!$BX$1:$BX$10,'[7]EGWWS % Change'!$BX$11:$BX$95</definedName>
    <definedName name="A2603561J">'[7]EGWWS % Change'!$DP$1:$DP$10,'[7]EGWWS % Change'!$DP$11:$DP$95</definedName>
    <definedName name="A2603569A">'[7]EGWWS % Change'!$AE$1:$AE$10,'[7]EGWWS % Change'!$AE$11:$AE$95</definedName>
    <definedName name="A2603570K">'[7]EGWWS % Change'!$BW$1:$BW$10,'[7]EGWWS % Change'!$BW$11:$BW$95</definedName>
    <definedName name="A2603571L">'[7]EGWWS % Change'!$DO$1:$DO$10,'[7]EGWWS % Change'!$DO$11:$DO$95</definedName>
    <definedName name="A2603579F">'[7]EGWWS % Change'!$AR$1:$AR$10,'[7]EGWWS % Change'!$AR$11:$AR$95</definedName>
    <definedName name="A2603580R">'[7]EGWWS % Change'!$CJ$1:$CJ$10,'[7]EGWWS % Change'!$CJ$11:$CJ$95</definedName>
    <definedName name="A2603581T">'[7]EGWWS % Change'!$EB$1:$EB$10,'[7]EGWWS % Change'!$EB$11:$EB$95</definedName>
    <definedName name="A2603589K">'[7]EGWWS % Change'!$AD$1:$AD$10,'[7]EGWWS % Change'!$AD$11:$AD$95</definedName>
    <definedName name="A2603590V">'[7]EGWWS % Change'!$BV$1:$BV$10,'[7]EGWWS % Change'!$BV$11:$BV$95</definedName>
    <definedName name="A2603591W">'[7]EGWWS % Change'!$DN$1:$DN$10,'[7]EGWWS % Change'!$DN$11:$DN$95</definedName>
    <definedName name="A2603599R">'[7]EGWWS % Change'!$AK$1:$AK$10,'[7]EGWWS % Change'!$AK$11:$AK$95</definedName>
    <definedName name="A2603600L">'[7]EGWWS % Change'!$CC$1:$CC$10,'[7]EGWWS % Change'!$CC$11:$CC$95</definedName>
    <definedName name="A2603601R">'[7]EGWWS % Change'!$DU$1:$DU$10,'[7]EGWWS % Change'!$DU$11:$DU$95</definedName>
    <definedName name="A2603609J">'[7]EGWWS % Change'!$AS$1:$AS$10,'[7]EGWWS % Change'!$AS$11:$AS$95</definedName>
    <definedName name="A2603610T">'[7]EGWWS % Change'!$CK$1:$CK$10,'[7]EGWWS % Change'!$CK$11:$CK$95</definedName>
    <definedName name="A2603611V">'[7]EGWWS % Change'!$EC$1:$EC$10,'[7]EGWWS % Change'!$EC$11:$EC$95</definedName>
    <definedName name="A2603829K">'[7]EGWWS % Change'!$X$1:$X$10,'[7]EGWWS % Change'!$X$11:$X$95</definedName>
    <definedName name="A2603830V">'[7]EGWWS % Change'!$BP$1:$BP$10,'[7]EGWWS % Change'!$BP$11:$BP$95</definedName>
    <definedName name="A2603831W">'[7]EGWWS % Change'!$DH$1:$DH$10,'[7]EGWWS % Change'!$DH$11:$DH$95</definedName>
    <definedName name="A2603859X">'[7]EGWWS % Change'!$V$1:$V$10,'[7]EGWWS % Change'!$V$11:$V$95</definedName>
    <definedName name="A2603860J">'[7]EGWWS % Change'!$BN$1:$BN$10,'[7]EGWWS % Change'!$BN$11:$BN$95</definedName>
    <definedName name="A2603861K">'[7]EGWWS % Change'!$DF$1:$DF$10,'[7]EGWWS % Change'!$DF$11:$DF$95</definedName>
    <definedName name="A2603869C">'[7]EGWWS % Change'!$U$1:$U$10,'[7]EGWWS % Change'!$U$11:$U$95</definedName>
    <definedName name="A2603870L">'[7]EGWWS % Change'!$BM$1:$BM$10,'[7]EGWWS % Change'!$BM$11:$BM$95</definedName>
    <definedName name="A2603871R">'[7]EGWWS % Change'!$DE$1:$DE$10,'[7]EGWWS % Change'!$DE$11:$DE$95</definedName>
    <definedName name="A2603879J">'[7]EGWWS % Change'!$Y$1:$Y$10,'[7]EGWWS % Change'!$Y$11:$Y$95</definedName>
    <definedName name="A2603880T">'[7]EGWWS % Change'!$BQ$1:$BQ$10,'[7]EGWWS % Change'!$BQ$11:$BQ$95</definedName>
    <definedName name="A2603881V">'[7]EGWWS % Change'!$DI$1:$DI$10,'[7]EGWWS % Change'!$DI$11:$DI$95</definedName>
    <definedName name="A2603929V">'[7]EGWWS % Change'!$W$1:$W$10,'[7]EGWWS % Change'!$W$11:$W$95</definedName>
    <definedName name="A2603930C">'[7]EGWWS % Change'!$BO$1:$BO$10,'[7]EGWWS % Change'!$BO$11:$BO$95</definedName>
    <definedName name="A2603931F">'[7]EGWWS % Change'!$DG$1:$DG$10,'[7]EGWWS % Change'!$DG$11:$DG$95</definedName>
    <definedName name="A2603989W">'[7]EGWWS % Change'!$Z$1:$Z$10,'[7]EGWWS % Change'!$Z$11:$Z$95</definedName>
    <definedName name="A2603990F">'[7]EGWWS % Change'!$BR$1:$BR$10,'[7]EGWWS % Change'!$BR$11:$BR$95</definedName>
    <definedName name="A2603991J">'[7]EGWWS % Change'!$DJ$1:$DJ$10,'[7]EGWWS % Change'!$DJ$11:$DJ$95</definedName>
    <definedName name="A26offset">26</definedName>
    <definedName name="A26remlife">'[6]PTRM input'!$L$32</definedName>
    <definedName name="A26stdlife">'[6]PTRM input'!$M$32</definedName>
    <definedName name="A26taxremlife">'[6]PTRM input'!$O$32</definedName>
    <definedName name="A26taxstdlife">'[6]PTRM input'!$P$32</definedName>
    <definedName name="A26taxvalue">'[6]PTRM input'!$N$32</definedName>
    <definedName name="A26value">'[6]PTRM input'!$J$32</definedName>
    <definedName name="A2704282J">'[7]All Industries WPI'!$M$1:$M$10,'[7]All Industries WPI'!$M$11:$M$31</definedName>
    <definedName name="A2704396F">'[7]All Industries WPI'!$E$1:$E$10,'[7]All Industries WPI'!$E$11:$E$31</definedName>
    <definedName name="A2704472W">'[7]All Industries WPI'!$U$1:$U$10,'[7]All Industries WPI'!$U$11:$U$31</definedName>
    <definedName name="A2704548F">'[7]All Industries WPI'!$O$1:$O$10,'[7]All Industries WPI'!$O$11:$O$31</definedName>
    <definedName name="A2704662K">'[7]All Industries WPI'!$G$1:$G$10,'[7]All Industries WPI'!$G$11:$G$31</definedName>
    <definedName name="A2704738V">'[7]All Industries WPI'!$W$1:$W$10,'[7]All Industries WPI'!$W$11:$W$31</definedName>
    <definedName name="A2704814K">'[7]All Industries WPI'!$R$1:$R$10,'[7]All Industries WPI'!$R$11:$R$31</definedName>
    <definedName name="A2704928J">'[7]All Industries WPI'!$J$1:$J$10,'[7]All Industries WPI'!$J$11:$J$31</definedName>
    <definedName name="A2705004A">'[7]All Industries WPI'!$Z$1:$Z$10,'[7]All Industries WPI'!$Z$11:$Z$31</definedName>
    <definedName name="A2705044V">'[7]EGWWS WPI'!$R$1:$R$10,'[7]EGWWS WPI'!$R$11:$R$31</definedName>
    <definedName name="A2705046X">'[7]EGWWS WPI'!$H$1:$H$10,'[7]EGWWS WPI'!$H$11:$H$31</definedName>
    <definedName name="A2705048C">'[7]EGWWS WPI'!$P$1:$P$10,'[7]EGWWS WPI'!$P$11:$P$31</definedName>
    <definedName name="A2705050R">'[7]EGWWS WPI'!$K$1:$K$10,'[7]EGWWS WPI'!$K$11:$K$31</definedName>
    <definedName name="A2705052V">'[7]EGWWS WPI'!$I$1:$I$10,'[7]EGWWS WPI'!$I$11:$I$31</definedName>
    <definedName name="A2705054X">'[7]EGWWS WPI'!$M$1:$M$10,'[7]EGWWS WPI'!$M$11:$M$31</definedName>
    <definedName name="A2705056C">'[7]EGWWS WPI'!$D$1:$D$10,'[7]EGWWS WPI'!$D$11:$D$31</definedName>
    <definedName name="A2705056C_Latest">'[7]EGWWS WPI'!$D$31</definedName>
    <definedName name="A2705058J">'[7]EGWWS WPI'!$Q$1:$Q$10,'[7]EGWWS WPI'!$Q$11:$Q$31</definedName>
    <definedName name="A2705060V">'[7]EGWWS WPI'!$B$1:$B$10,'[7]EGWWS WPI'!$B$11:$B$31</definedName>
    <definedName name="A2705062X">'[7]EGWWS WPI'!$J$1:$J$10,'[7]EGWWS WPI'!$J$11:$J$31</definedName>
    <definedName name="A2705064C">'[7]EGWWS WPI'!$C$1:$C$10,'[7]EGWWS WPI'!$C$11:$C$31</definedName>
    <definedName name="A2705066J">'[7]EGWWS WPI'!$N$1:$N$10,'[7]EGWWS WPI'!$N$11:$N$31</definedName>
    <definedName name="A2705068L">'[7]EGWWS WPI'!$O$1:$O$10,'[7]EGWWS WPI'!$O$11:$O$31</definedName>
    <definedName name="A2705070X">'[7]EGWWS WPI'!$G$1:$G$10,'[7]EGWWS WPI'!$G$11:$G$31</definedName>
    <definedName name="A2705072C">'[7]EGWWS WPI'!$F$1:$F$10,'[7]EGWWS WPI'!$F$11:$F$31</definedName>
    <definedName name="A2705074J">'[7]EGWWS WPI'!$S$1:$S$10,'[7]EGWWS WPI'!$S$11:$S$31</definedName>
    <definedName name="A2705076L">'[7]EGWWS WPI'!$E$1:$E$10,'[7]EGWWS WPI'!$E$11:$E$31</definedName>
    <definedName name="A2705078T">'[7]EGWWS WPI'!$L$1:$L$10,'[7]EGWWS WPI'!$L$11:$L$31</definedName>
    <definedName name="A2705080C">'[7]EGWWS WPI'!$T$1:$T$10,'[7]EGWWS WPI'!$T$11:$T$31</definedName>
    <definedName name="A2705158T">'[7]EGWWS WPI'!$AQ$1:$AQ$10,'[7]EGWWS WPI'!$AQ$11:$AQ$31</definedName>
    <definedName name="A2705160C">'[7]EGWWS WPI'!$AG$1:$AG$10,'[7]EGWWS WPI'!$AG$11:$AG$31</definedName>
    <definedName name="A2705162J">'[7]EGWWS WPI'!$AO$1:$AO$10,'[7]EGWWS WPI'!$AO$11:$AO$31</definedName>
    <definedName name="A2705164L">'[7]EGWWS WPI'!$AJ$1:$AJ$10,'[7]EGWWS WPI'!$AJ$11:$AJ$31</definedName>
    <definedName name="A2705166T">'[7]EGWWS WPI'!$AH$1:$AH$10,'[7]EGWWS WPI'!$AH$11:$AH$31</definedName>
    <definedName name="A2705168W">'[7]EGWWS WPI'!$AL$1:$AL$10,'[7]EGWWS WPI'!$AL$11:$AL$31</definedName>
    <definedName name="A2705170J">'[7]EGWWS WPI'!$AC$1:$AC$10,'[7]EGWWS WPI'!$AC$11:$AC$31</definedName>
    <definedName name="A2705172L">'[7]EGWWS WPI'!$AP$1:$AP$10,'[7]EGWWS WPI'!$AP$11:$AP$31</definedName>
    <definedName name="A2705174T">'[7]EGWWS WPI'!$AA$1:$AA$10,'[7]EGWWS WPI'!$AA$11:$AA$31</definedName>
    <definedName name="A2705176W">'[7]EGWWS WPI'!$AI$1:$AI$10,'[7]EGWWS WPI'!$AI$11:$AI$31</definedName>
    <definedName name="A2705178A">'[7]EGWWS WPI'!$AB$1:$AB$10,'[7]EGWWS WPI'!$AB$11:$AB$31</definedName>
    <definedName name="A2705180L">'[7]EGWWS WPI'!$AM$1:$AM$10,'[7]EGWWS WPI'!$AM$11:$AM$31</definedName>
    <definedName name="A2705182T">'[7]EGWWS WPI'!$AN$1:$AN$10,'[7]EGWWS WPI'!$AN$11:$AN$31</definedName>
    <definedName name="A2705184W">'[7]EGWWS WPI'!$AF$1:$AF$10,'[7]EGWWS WPI'!$AF$11:$AF$31</definedName>
    <definedName name="A2705186A">'[7]EGWWS WPI'!$AE$1:$AE$10,'[7]EGWWS WPI'!$AE$11:$AE$31</definedName>
    <definedName name="A2705188F">'[7]EGWWS WPI'!$AR$1:$AR$10,'[7]EGWWS WPI'!$AR$11:$AR$31</definedName>
    <definedName name="A2705190T">'[7]EGWWS WPI'!$AD$1:$AD$10,'[7]EGWWS WPI'!$AD$11:$AD$31</definedName>
    <definedName name="A2705192W">'[7]EGWWS WPI'!$AK$1:$AK$10,'[7]EGWWS WPI'!$AK$11:$AK$31</definedName>
    <definedName name="A2705194A">'[7]EGWWS WPI'!$AS$1:$AS$10,'[7]EGWWS WPI'!$AS$11:$AS$31</definedName>
    <definedName name="A2705238T">'[7]EGWWS WPI'!$X$1:$X$10,'[7]EGWWS WPI'!$X$11:$X$31</definedName>
    <definedName name="A2705244L">'[7]EGWWS WPI'!$V$1:$V$10,'[7]EGWWS WPI'!$V$11:$V$31</definedName>
    <definedName name="A2705246T">'[7]EGWWS WPI'!$U$1:$U$10,'[7]EGWWS WPI'!$U$11:$U$31</definedName>
    <definedName name="A2705248W">'[7]EGWWS WPI'!$Y$1:$Y$10,'[7]EGWWS WPI'!$Y$11:$Y$31</definedName>
    <definedName name="A2705258A">'[7]EGWWS WPI'!$W$1:$W$10,'[7]EGWWS WPI'!$W$11:$W$31</definedName>
    <definedName name="A2705270T">'[7]EGWWS WPI'!$Z$1:$Z$10,'[7]EGWWS WPI'!$Z$11:$Z$31</definedName>
    <definedName name="A2705346A">'[7]All Industries WPI'!$T$1:$T$10,'[7]All Industries WPI'!$T$11:$T$31</definedName>
    <definedName name="A2705460F">'[7]All Industries WPI'!$L$1:$L$10,'[7]All Industries WPI'!$L$11:$L$31</definedName>
    <definedName name="A2705536R">'[7]All Industries WPI'!$AB$1:$AB$10,'[7]All Industries WPI'!$AB$11:$AB$31</definedName>
    <definedName name="A2705612F">'[7]All Industries WPI'!$S$1:$S$10,'[7]All Industries WPI'!$S$11:$S$31</definedName>
    <definedName name="A2705726C">'[7]All Industries WPI'!$K$1:$K$10,'[7]All Industries WPI'!$K$11:$K$31</definedName>
    <definedName name="A2705802V">'[7]All Industries WPI'!$AA$1:$AA$10,'[7]All Industries WPI'!$AA$11:$AA$31</definedName>
    <definedName name="A2705878R">'[7]All Industries WPI'!$Q$1:$Q$10,'[7]All Industries WPI'!$Q$11:$Q$31</definedName>
    <definedName name="A2705992V">'[7]All Industries WPI'!$I$1:$I$10,'[7]All Industries WPI'!$I$11:$I$31</definedName>
    <definedName name="A2706068F">'[7]All Industries WPI'!$Y$1:$Y$10,'[7]All Industries WPI'!$Y$11:$Y$31</definedName>
    <definedName name="A2706144W">'[7]All Industries WPI'!$N$1:$N$10,'[7]All Industries WPI'!$N$11:$N$31</definedName>
    <definedName name="A2706258V">'[7]All Industries WPI'!$F$1:$F$10,'[7]All Industries WPI'!$F$11:$F$31</definedName>
    <definedName name="A2706334K">'[7]All Industries WPI'!$V$1:$V$10,'[7]All Industries WPI'!$V$11:$V$31</definedName>
    <definedName name="A2706410A">'[7]All Industries WPI'!$P$1:$P$10,'[7]All Industries WPI'!$P$11:$P$31</definedName>
    <definedName name="A2706524X">'[7]All Industries WPI'!$H$1:$H$10,'[7]All Industries WPI'!$H$11:$H$31</definedName>
    <definedName name="A2706600R">'[7]All Industries WPI'!$X$1:$X$10,'[7]All Industries WPI'!$X$11:$X$31</definedName>
    <definedName name="A2707474F">'[7]All Industries WPI'!$BU$1:$BU$10,'[7]All Industries WPI'!$BU$11:$BU$31</definedName>
    <definedName name="A2707588C">'[7]All Industries WPI'!$BW$1:$BW$10,'[7]All Industries WPI'!$BW$11:$BW$31</definedName>
    <definedName name="A2707664V">'[7]All Industries WPI'!$BV$1:$BV$10,'[7]All Industries WPI'!$BV$11:$BV$31</definedName>
    <definedName name="A2709868J">'[7]All Industries WPI'!$BR$1:$BR$10,'[7]All Industries WPI'!$BR$11:$BR$31</definedName>
    <definedName name="A2709982L">'[7]All Industries WPI'!$BT$1:$BT$10,'[7]All Industries WPI'!$BT$11:$BT$31</definedName>
    <definedName name="A2710058C">'[7]All Industries WPI'!$BS$1:$BS$10,'[7]All Industries WPI'!$BS$11:$BS$31</definedName>
    <definedName name="A2711578A">'[7]All Industries WPI'!$BX$1:$BX$10,'[7]All Industries WPI'!$BX$11:$BX$31</definedName>
    <definedName name="A2711844F">'[7]All Industries WPI'!$BZ$1:$BZ$10,'[7]All Industries WPI'!$BZ$11:$BZ$31</definedName>
    <definedName name="A2712110L">'[7]All Industries WPI'!$CC$1:$CC$10,'[7]All Industries WPI'!$CC$11:$CC$31</definedName>
    <definedName name="A2712226R">'[7]All Industries WPI'!$CW$1:$CW$10,'[7]All Industries WPI'!$CW$11:$CW$31</definedName>
    <definedName name="A2712228V">'[7]All Industries WPI'!$CM$1:$CM$10,'[7]All Industries WPI'!$CM$11:$CM$31</definedName>
    <definedName name="A2712230F">'[7]All Industries WPI'!$CU$1:$CU$10,'[7]All Industries WPI'!$CU$11:$CU$31</definedName>
    <definedName name="A2712232K">'[7]All Industries WPI'!$CP$1:$CP$10,'[7]All Industries WPI'!$CP$11:$CP$31</definedName>
    <definedName name="A2712234R">'[7]All Industries WPI'!$CN$1:$CN$10,'[7]All Industries WPI'!$CN$11:$CN$31</definedName>
    <definedName name="A2712236V">'[7]All Industries WPI'!$CR$1:$CR$10,'[7]All Industries WPI'!$CR$11:$CR$31</definedName>
    <definedName name="A2712238X">'[7]All Industries WPI'!$CI$1:$CI$10,'[7]All Industries WPI'!$CI$11:$CI$31</definedName>
    <definedName name="A2712240K">'[7]All Industries WPI'!$CV$1:$CV$10,'[7]All Industries WPI'!$CV$11:$CV$31</definedName>
    <definedName name="A2712242R">'[7]All Industries WPI'!$CG$1:$CG$10,'[7]All Industries WPI'!$CG$11:$CG$31</definedName>
    <definedName name="A2712244V">'[7]All Industries WPI'!$CO$1:$CO$10,'[7]All Industries WPI'!$CO$11:$CO$31</definedName>
    <definedName name="A2712246X">'[7]All Industries WPI'!$CH$1:$CH$10,'[7]All Industries WPI'!$CH$11:$CH$31</definedName>
    <definedName name="A2712248C">'[7]All Industries WPI'!$CS$1:$CS$10,'[7]All Industries WPI'!$CS$11:$CS$31</definedName>
    <definedName name="A2712250R">'[7]All Industries WPI'!$CT$1:$CT$10,'[7]All Industries WPI'!$CT$11:$CT$31</definedName>
    <definedName name="A2712252V">'[7]All Industries WPI'!$CL$1:$CL$10,'[7]All Industries WPI'!$CL$11:$CL$31</definedName>
    <definedName name="A2712254X">'[7]All Industries WPI'!$CK$1:$CK$10,'[7]All Industries WPI'!$CK$11:$CK$31</definedName>
    <definedName name="A2712256C">'[7]All Industries WPI'!$CX$1:$CX$10,'[7]All Industries WPI'!$CX$11:$CX$31</definedName>
    <definedName name="A2712258J">'[7]All Industries WPI'!$CJ$1:$CJ$10,'[7]All Industries WPI'!$CJ$11:$CJ$31</definedName>
    <definedName name="A2712260V">'[7]All Industries WPI'!$CQ$1:$CQ$10,'[7]All Industries WPI'!$CQ$11:$CQ$31</definedName>
    <definedName name="A2712262X">'[7]All Industries WPI'!$CY$1:$CY$10,'[7]All Industries WPI'!$CY$11:$CY$31</definedName>
    <definedName name="A2712340V">'[7]All Industries WPI'!$DV$1:$DV$10,'[7]All Industries WPI'!$DV$11:$DV$31</definedName>
    <definedName name="A2712342X">'[7]All Industries WPI'!$DL$1:$DL$10,'[7]All Industries WPI'!$DL$11:$DL$31</definedName>
    <definedName name="A2712344C">'[7]All Industries WPI'!$DT$1:$DT$10,'[7]All Industries WPI'!$DT$11:$DT$31</definedName>
    <definedName name="A2712346J">'[7]All Industries WPI'!$DO$1:$DO$10,'[7]All Industries WPI'!$DO$11:$DO$31</definedName>
    <definedName name="A2712348L">'[7]All Industries WPI'!$DM$1:$DM$10,'[7]All Industries WPI'!$DM$11:$DM$31</definedName>
    <definedName name="A2712350X">'[7]All Industries WPI'!$DQ$1:$DQ$10,'[7]All Industries WPI'!$DQ$11:$DQ$31</definedName>
    <definedName name="A2712352C">'[7]All Industries WPI'!$DH$1:$DH$10,'[7]All Industries WPI'!$DH$11:$DH$31</definedName>
    <definedName name="A2712354J">'[7]All Industries WPI'!$DU$1:$DU$10,'[7]All Industries WPI'!$DU$11:$DU$31</definedName>
    <definedName name="A2712356L">'[7]All Industries WPI'!$DF$1:$DF$10,'[7]All Industries WPI'!$DF$11:$DF$31</definedName>
    <definedName name="A2712358T">'[7]All Industries WPI'!$DN$1:$DN$10,'[7]All Industries WPI'!$DN$11:$DN$31</definedName>
    <definedName name="A2712360C">'[7]All Industries WPI'!$DG$1:$DG$10,'[7]All Industries WPI'!$DG$11:$DG$31</definedName>
    <definedName name="A2712362J">'[7]All Industries WPI'!$DR$1:$DR$10,'[7]All Industries WPI'!$DR$11:$DR$31</definedName>
    <definedName name="A2712364L">'[7]All Industries WPI'!$DS$1:$DS$10,'[7]All Industries WPI'!$DS$11:$DS$31</definedName>
    <definedName name="A2712366T">'[7]All Industries WPI'!$DK$1:$DK$10,'[7]All Industries WPI'!$DK$11:$DK$31</definedName>
    <definedName name="A2712368W">'[7]All Industries WPI'!$DJ$1:$DJ$10,'[7]All Industries WPI'!$DJ$11:$DJ$31</definedName>
    <definedName name="A2712370J">'[7]All Industries WPI'!$DW$1:$DW$10,'[7]All Industries WPI'!$DW$11:$DW$31</definedName>
    <definedName name="A2712372L">'[7]All Industries WPI'!$DI$1:$DI$10,'[7]All Industries WPI'!$DI$11:$DI$31</definedName>
    <definedName name="A2712374T">'[7]All Industries WPI'!$DP$1:$DP$10,'[7]All Industries WPI'!$DP$11:$DP$31</definedName>
    <definedName name="A2712376W">'[7]All Industries WPI'!$CF$1:$CF$10,'[7]All Industries WPI'!$CF$11:$CF$31</definedName>
    <definedName name="A2712420V">'[7]All Industries WPI'!$DC$1:$DC$10,'[7]All Industries WPI'!$DC$11:$DC$31</definedName>
    <definedName name="A2712426J">'[7]All Industries WPI'!$DA$1:$DA$10,'[7]All Industries WPI'!$DA$11:$DA$31</definedName>
    <definedName name="A2712428L">'[7]All Industries WPI'!$CZ$1:$CZ$10,'[7]All Industries WPI'!$CZ$11:$CZ$31</definedName>
    <definedName name="A2712430X">'[7]All Industries WPI'!$DD$1:$DD$10,'[7]All Industries WPI'!$DD$11:$DD$31</definedName>
    <definedName name="A2712440C">'[7]All Industries WPI'!$DB$1:$DB$10,'[7]All Industries WPI'!$DB$11:$DB$31</definedName>
    <definedName name="A2712452L">'[7]All Industries WPI'!$DE$1:$DE$10,'[7]All Industries WPI'!$DE$11:$DE$31</definedName>
    <definedName name="A2712642A">'[7]All Industries WPI'!$CE$1:$CE$10,'[7]All Industries WPI'!$CE$11:$CE$31</definedName>
    <definedName name="A2712908X">'[7]All Industries WPI'!$CD$1:$CD$10,'[7]All Industries WPI'!$CD$11:$CD$31</definedName>
    <definedName name="A2713174T">'[7]All Industries WPI'!$CB$1:$CB$10,'[7]All Industries WPI'!$CB$11:$CB$31</definedName>
    <definedName name="A2713440W">'[7]All Industries WPI'!$BY$1:$BY$10,'[7]All Industries WPI'!$BY$11:$BY$31</definedName>
    <definedName name="A2713706V">'[7]All Industries WPI'!$CA$1:$CA$10,'[7]All Industries WPI'!$CA$11:$CA$31</definedName>
    <definedName name="A27offset">27</definedName>
    <definedName name="A27remlife">'[6]PTRM input'!$L$33</definedName>
    <definedName name="A27stdlife">'[6]PTRM input'!$M$33</definedName>
    <definedName name="A27taxremlife">'[6]PTRM input'!$O$33</definedName>
    <definedName name="A27taxstdlife">'[6]PTRM input'!$P$33</definedName>
    <definedName name="A27taxvalue">'[6]PTRM input'!$N$33</definedName>
    <definedName name="A27value">'[6]PTRM input'!$J$33</definedName>
    <definedName name="A28offset">28</definedName>
    <definedName name="A28remlife">'[6]PTRM input'!$L$34</definedName>
    <definedName name="A28stdlife">'[6]PTRM input'!$M$34</definedName>
    <definedName name="A28taxremlife">'[6]PTRM input'!$O$34</definedName>
    <definedName name="A28taxstdlife">'[6]PTRM input'!$P$34</definedName>
    <definedName name="A28taxvalue">'[6]PTRM input'!$N$34</definedName>
    <definedName name="A28value">'[6]PTRM input'!$J$34</definedName>
    <definedName name="A29offset">29</definedName>
    <definedName name="A29remlife">'[6]PTRM input'!$L$35</definedName>
    <definedName name="A29stdlife">'[6]PTRM input'!$M$35</definedName>
    <definedName name="A29taxremlife">'[6]PTRM input'!$O$35</definedName>
    <definedName name="A29taxstdlife">'[6]PTRM input'!$P$35</definedName>
    <definedName name="A29taxvalue">'[6]PTRM input'!$N$35</definedName>
    <definedName name="A29value">'[6]PTRM input'!$J$35</definedName>
    <definedName name="A2offset">2</definedName>
    <definedName name="A2remlife">'[6]PTRM input'!$L$8</definedName>
    <definedName name="A2stdlife">'[6]PTRM input'!$M$8</definedName>
    <definedName name="A2taxremlife">'[6]PTRM input'!$O$8</definedName>
    <definedName name="A2taxstdlife">'[6]PTRM input'!$P$8</definedName>
    <definedName name="A2taxvalue">'[6]PTRM input'!$N$8</definedName>
    <definedName name="A2value">'[6]PTRM input'!$J$8</definedName>
    <definedName name="A30offset">30</definedName>
    <definedName name="A30remlife">'[6]PTRM input'!$L$36</definedName>
    <definedName name="A30stdlife">'[6]PTRM input'!$M$36</definedName>
    <definedName name="A30taxremlife">'[6]PTRM input'!$O$36</definedName>
    <definedName name="A30taxstdlife">'[6]PTRM input'!$P$36</definedName>
    <definedName name="A30taxvalue">'[6]PTRM input'!$N$36</definedName>
    <definedName name="A30value">'[6]PTRM input'!$J$36</definedName>
    <definedName name="A31offset">31</definedName>
    <definedName name="A31remlife">'[6]PTRM input'!$L$37</definedName>
    <definedName name="A31stdlife">'[6]PTRM input'!$M$37</definedName>
    <definedName name="A31taxremlife">'[6]PTRM input'!$O$37</definedName>
    <definedName name="A31taxstdlife">'[6]PTRM input'!$P$37</definedName>
    <definedName name="A31taxvalue">'[6]PTRM input'!$N$37</definedName>
    <definedName name="A31value">'[6]PTRM input'!$J$37</definedName>
    <definedName name="A32offset">32</definedName>
    <definedName name="A32remlife">'[6]PTRM input'!$L$38</definedName>
    <definedName name="A32stdlife">'[6]PTRM input'!$M$38</definedName>
    <definedName name="A32taxremlife">'[6]PTRM input'!$O$38</definedName>
    <definedName name="A32taxstdlife">'[6]PTRM input'!$P$38</definedName>
    <definedName name="A32taxvalue">'[6]PTRM input'!$N$38</definedName>
    <definedName name="A32value">'[6]PTRM input'!$J$38</definedName>
    <definedName name="A33offset">33</definedName>
    <definedName name="A33remlife">'[6]PTRM input'!$L$39</definedName>
    <definedName name="A33stdlife">'[6]PTRM input'!$M$39</definedName>
    <definedName name="A33taxremlife">'[6]PTRM input'!$O$39</definedName>
    <definedName name="A33taxstdlife">'[6]PTRM input'!$P$39</definedName>
    <definedName name="A33taxvalue">'[6]PTRM input'!$N$39</definedName>
    <definedName name="A33value">'[6]PTRM input'!$J$39</definedName>
    <definedName name="A34offset">34</definedName>
    <definedName name="A34remlife">'[6]PTRM input'!$L$40</definedName>
    <definedName name="A34stdlife">'[6]PTRM input'!$M$40</definedName>
    <definedName name="A34taxremlife">'[6]PTRM input'!$O$40</definedName>
    <definedName name="A34taxstdlife">'[6]PTRM input'!$P$40</definedName>
    <definedName name="A34taxvalue">'[6]PTRM input'!$N$40</definedName>
    <definedName name="A34value">'[6]PTRM input'!$J$40</definedName>
    <definedName name="A35offset">35</definedName>
    <definedName name="A35remlife">'[6]PTRM input'!$L$41</definedName>
    <definedName name="A35stdlife">'[6]PTRM input'!$M$41</definedName>
    <definedName name="A35taxremlife">'[6]PTRM input'!$O$41</definedName>
    <definedName name="A35taxstdlife">'[6]PTRM input'!$P$41</definedName>
    <definedName name="A35taxvalue">'[6]PTRM input'!$N$41</definedName>
    <definedName name="A35value">'[6]PTRM input'!$J$41</definedName>
    <definedName name="A36offset">36</definedName>
    <definedName name="A36remlife">'[6]PTRM input'!$L$42</definedName>
    <definedName name="A36stdlife">'[6]PTRM input'!$M$42</definedName>
    <definedName name="A36taxremlife">'[6]PTRM input'!$O$42</definedName>
    <definedName name="A36taxstdlife">'[6]PTRM input'!$P$42</definedName>
    <definedName name="A36taxvalue">'[6]PTRM input'!$N$42</definedName>
    <definedName name="A36value">'[6]PTRM input'!$J$42</definedName>
    <definedName name="A37offset">37</definedName>
    <definedName name="A37remlife">'[6]PTRM input'!$L$43</definedName>
    <definedName name="A37stdlife">'[6]PTRM input'!$M$43</definedName>
    <definedName name="A37taxremlife">'[6]PTRM input'!$O$43</definedName>
    <definedName name="A37taxstdlife">'[6]PTRM input'!$P$43</definedName>
    <definedName name="A37taxvalue">'[6]PTRM input'!$N$43</definedName>
    <definedName name="A37value">'[6]PTRM input'!$J$43</definedName>
    <definedName name="A38offset">38</definedName>
    <definedName name="A38remlife">'[6]PTRM input'!$L$44</definedName>
    <definedName name="A38stdlife">'[6]PTRM input'!$M$44</definedName>
    <definedName name="A38taxremlife">'[6]PTRM input'!$O$44</definedName>
    <definedName name="A38taxstdlife">'[6]PTRM input'!$P$44</definedName>
    <definedName name="A38taxvalue">'[6]PTRM input'!$N$44</definedName>
    <definedName name="A38value">'[6]PTRM input'!$J$44</definedName>
    <definedName name="A39offset">39</definedName>
    <definedName name="A39remlife">'[6]PTRM input'!$L$45</definedName>
    <definedName name="A39stdlife">'[6]PTRM input'!$M$45</definedName>
    <definedName name="A39taxremlife">'[6]PTRM input'!$O$45</definedName>
    <definedName name="A39taxstdlife">'[6]PTRM input'!$P$45</definedName>
    <definedName name="A39taxvalue">'[6]PTRM input'!$N$45</definedName>
    <definedName name="A39value">'[6]PTRM input'!$J$45</definedName>
    <definedName name="A3offset">3</definedName>
    <definedName name="A3remlife">'[6]PTRM input'!$L$9</definedName>
    <definedName name="A3stdlife">'[6]PTRM input'!$M$9</definedName>
    <definedName name="A3taxremlife">'[6]PTRM input'!$O$9</definedName>
    <definedName name="A3taxstdlife">'[6]PTRM input'!$P$9</definedName>
    <definedName name="A3taxvalue">'[6]PTRM input'!$N$9</definedName>
    <definedName name="A3value">'[6]PTRM input'!$J$9</definedName>
    <definedName name="A40offset">40</definedName>
    <definedName name="A40remlife">'[6]PTRM input'!$L$46</definedName>
    <definedName name="A40stdlife">'[6]PTRM input'!$M$46</definedName>
    <definedName name="A40taxremlife">'[6]PTRM input'!$O$46</definedName>
    <definedName name="A40taxstdlife">'[6]PTRM input'!$P$46</definedName>
    <definedName name="A40taxvalue">'[6]PTRM input'!$N$46</definedName>
    <definedName name="A40value">'[6]PTRM input'!$J$46</definedName>
    <definedName name="A41offset">41</definedName>
    <definedName name="A41remlife">'[6]PTRM input'!$L$47</definedName>
    <definedName name="A41stdlife">'[6]PTRM input'!$M$47</definedName>
    <definedName name="A41taxremlife">'[6]PTRM input'!$O$47</definedName>
    <definedName name="A41taxstdlife">'[6]PTRM input'!$P$47</definedName>
    <definedName name="A41taxvalue">'[6]PTRM input'!$N$47</definedName>
    <definedName name="A41value">'[6]PTRM input'!$J$47</definedName>
    <definedName name="A42offset">42</definedName>
    <definedName name="A42remlife">'[6]PTRM input'!$L$48</definedName>
    <definedName name="A42stdlife">'[6]PTRM input'!$M$48</definedName>
    <definedName name="A42taxremlife">'[6]PTRM input'!$O$48</definedName>
    <definedName name="A42taxstdlife">'[6]PTRM input'!$P$48</definedName>
    <definedName name="A42taxvalue">'[6]PTRM input'!$N$48</definedName>
    <definedName name="A42value">'[6]PTRM input'!$J$48</definedName>
    <definedName name="A43offset">43</definedName>
    <definedName name="A43remlife">'[6]PTRM input'!$L$49</definedName>
    <definedName name="A43stdlife">'[6]PTRM input'!$M$49</definedName>
    <definedName name="A43taxremlife">'[6]PTRM input'!$O$49</definedName>
    <definedName name="A43taxstdlife">'[6]PTRM input'!$P$49</definedName>
    <definedName name="A43taxvalue">'[6]PTRM input'!$N$49</definedName>
    <definedName name="A43value">'[6]PTRM input'!$J$49</definedName>
    <definedName name="A44offset">44</definedName>
    <definedName name="A44remlife">'[6]PTRM input'!$L$50</definedName>
    <definedName name="A44stdlife">'[6]PTRM input'!$M$50</definedName>
    <definedName name="A44taxremlife">'[6]PTRM input'!$O$50</definedName>
    <definedName name="A44taxstdlife">'[6]PTRM input'!$P$50</definedName>
    <definedName name="A44taxvalue">'[6]PTRM input'!$N$50</definedName>
    <definedName name="A44value">'[6]PTRM input'!$J$50</definedName>
    <definedName name="A45offset">45</definedName>
    <definedName name="A45remlife">'[6]PTRM input'!$L$51</definedName>
    <definedName name="A45stdlife">'[6]PTRM input'!$M$51</definedName>
    <definedName name="A45taxremlife">'[6]PTRM input'!$O$51</definedName>
    <definedName name="A45taxstdlife">'[6]PTRM input'!$P$51</definedName>
    <definedName name="A45taxvalue">'[6]PTRM input'!$N$51</definedName>
    <definedName name="A45value">'[6]PTRM input'!$J$51</definedName>
    <definedName name="A46offset">46</definedName>
    <definedName name="A46remlife">'[6]PTRM input'!$L$52</definedName>
    <definedName name="A46stdlife">'[6]PTRM input'!$M$52</definedName>
    <definedName name="A46taxremlife">'[6]PTRM input'!$O$52</definedName>
    <definedName name="A46taxstdlife">'[6]PTRM input'!$P$52</definedName>
    <definedName name="A46taxvalue">'[6]PTRM input'!$N$52</definedName>
    <definedName name="A46value">'[6]PTRM input'!$J$52</definedName>
    <definedName name="A47offset">47</definedName>
    <definedName name="A47remlife">'[6]PTRM input'!$L$53</definedName>
    <definedName name="A47stdlife">'[6]PTRM input'!$M$53</definedName>
    <definedName name="A47taxremlife">'[6]PTRM input'!$O$53</definedName>
    <definedName name="A47taxstdlife">'[6]PTRM input'!$P$53</definedName>
    <definedName name="A47taxvalue">'[6]PTRM input'!$N$53</definedName>
    <definedName name="A47value">'[6]PTRM input'!$J$53</definedName>
    <definedName name="A48remlife">'[6]PTRM input'!$L$54</definedName>
    <definedName name="A48stdlife">'[6]PTRM input'!$M$54</definedName>
    <definedName name="A48taxremlife">'[6]PTRM input'!$O$54</definedName>
    <definedName name="A48taxstdlife">'[6]PTRM input'!$P$54</definedName>
    <definedName name="A48taxvalue">'[6]PTRM input'!$N$54</definedName>
    <definedName name="A48value">'[6]PTRM input'!$J$54</definedName>
    <definedName name="A49remlife">'[6]PTRM input'!$L$55</definedName>
    <definedName name="A49stdlife">'[6]PTRM input'!$M$55</definedName>
    <definedName name="A49taxremlife">'[6]PTRM input'!$O$55</definedName>
    <definedName name="A49taxstdlife">'[6]PTRM input'!$P$55</definedName>
    <definedName name="A49taxvalue">'[6]PTRM input'!$N$55</definedName>
    <definedName name="A49value">'[6]PTRM input'!$J$55</definedName>
    <definedName name="A4offset">4</definedName>
    <definedName name="A4remlife">'[6]PTRM input'!$L$10</definedName>
    <definedName name="A4stdlife">'[6]PTRM input'!$M$10</definedName>
    <definedName name="A4taxremlife">'[6]PTRM input'!$O$10</definedName>
    <definedName name="A4taxstdlife">'[6]PTRM input'!$P$10</definedName>
    <definedName name="A4taxvalue">'[6]PTRM input'!$N$10</definedName>
    <definedName name="A4value">'[6]PTRM input'!$J$10</definedName>
    <definedName name="A50remlife">'[6]PTRM input'!$L$56</definedName>
    <definedName name="A50stdlife">'[6]PTRM input'!$M$56</definedName>
    <definedName name="A50taxremlife">'[6]PTRM input'!$O$56</definedName>
    <definedName name="A50taxstdlife">'[6]PTRM input'!$P$56</definedName>
    <definedName name="A50taxvalue">'[6]PTRM input'!$N$56</definedName>
    <definedName name="A50value">'[6]PTRM input'!$J$56</definedName>
    <definedName name="A5offset">5</definedName>
    <definedName name="A5remlife">'[6]PTRM input'!$L$11</definedName>
    <definedName name="A5stdlife">'[6]PTRM input'!$M$11</definedName>
    <definedName name="A5taxremlife">'[6]PTRM input'!$O$11</definedName>
    <definedName name="A5taxstdlife">'[6]PTRM input'!$P$11</definedName>
    <definedName name="A5taxvalue">'[6]PTRM input'!$N$11</definedName>
    <definedName name="A5value">'[6]PTRM input'!$J$11</definedName>
    <definedName name="A6offset">6</definedName>
    <definedName name="A6remlife">'[6]PTRM input'!$L$12</definedName>
    <definedName name="A6stdlife">'[6]PTRM input'!$M$12</definedName>
    <definedName name="A6taxremlife">'[6]PTRM input'!$O$12</definedName>
    <definedName name="A6taxstdlife">'[6]PTRM input'!$P$12</definedName>
    <definedName name="A6taxvalue">'[6]PTRM input'!$N$12</definedName>
    <definedName name="A6value">'[6]PTRM input'!$J$12</definedName>
    <definedName name="A7offset">7</definedName>
    <definedName name="A7remlife">'[6]PTRM input'!$L$13</definedName>
    <definedName name="A7stdlife">'[6]PTRM input'!$M$13</definedName>
    <definedName name="A7taxremlife">'[6]PTRM input'!$O$13</definedName>
    <definedName name="A7taxstdlife">'[6]PTRM input'!$P$13</definedName>
    <definedName name="A7taxvalue">'[6]PTRM input'!$N$13</definedName>
    <definedName name="A7value">'[6]PTRM input'!$J$13</definedName>
    <definedName name="A85019973A">'[7]EGWWS WPI'!$BL$1:$BL$10,'[7]EGWWS WPI'!$BL$11:$BL$31</definedName>
    <definedName name="A85019975F">'[7]EGWWS WPI'!$AT$1:$AT$10,'[7]EGWWS WPI'!$AT$11:$AT$31</definedName>
    <definedName name="A85019977K">'[7]EGWWS WPI'!$AU$1:$AU$10,'[7]EGWWS WPI'!$AU$11:$AU$31</definedName>
    <definedName name="A85019979R">'[7]EGWWS WPI'!$AV$1:$AV$10,'[7]EGWWS WPI'!$AV$11:$AV$31</definedName>
    <definedName name="A85019981A">'[7]EGWWS WPI'!$AW$1:$AW$10,'[7]EGWWS WPI'!$AW$11:$AW$31</definedName>
    <definedName name="A85019983F">'[7]EGWWS WPI'!$AX$1:$AX$10,'[7]EGWWS WPI'!$AX$11:$AX$31</definedName>
    <definedName name="A85019985K">'[7]EGWWS WPI'!$AY$1:$AY$10,'[7]EGWWS WPI'!$AY$11:$AY$31</definedName>
    <definedName name="A85019987R">'[7]EGWWS WPI'!$AZ$1:$AZ$10,'[7]EGWWS WPI'!$AZ$11:$AZ$31</definedName>
    <definedName name="A85019989V">'[7]EGWWS WPI'!$BA$1:$BA$10,'[7]EGWWS WPI'!$BA$11:$BA$31</definedName>
    <definedName name="A85019991F">'[7]EGWWS WPI'!$BB$1:$BB$10,'[7]EGWWS WPI'!$BB$11:$BB$31</definedName>
    <definedName name="A85019993K">'[7]EGWWS WPI'!$BC$1:$BC$10,'[7]EGWWS WPI'!$BC$11:$BC$31</definedName>
    <definedName name="A85019995R">'[7]EGWWS WPI'!$BD$1:$BD$10,'[7]EGWWS WPI'!$BD$11:$BD$31</definedName>
    <definedName name="A85019997V">'[7]EGWWS WPI'!$BE$1:$BE$10,'[7]EGWWS WPI'!$BE$11:$BE$31</definedName>
    <definedName name="A85019999X">'[7]EGWWS WPI'!$BF$1:$BF$10,'[7]EGWWS WPI'!$BF$11:$BF$31</definedName>
    <definedName name="A85020001F">'[7]EGWWS WPI'!$BG$1:$BG$10,'[7]EGWWS WPI'!$BG$11:$BG$31</definedName>
    <definedName name="A85020003K">'[7]EGWWS WPI'!$BH$1:$BH$10,'[7]EGWWS WPI'!$BH$11:$BH$31</definedName>
    <definedName name="A85020005R">'[7]EGWWS WPI'!$BI$1:$BI$10,'[7]EGWWS WPI'!$BI$11:$BI$31</definedName>
    <definedName name="A85020007V">'[7]EGWWS WPI'!$BJ$1:$BJ$10,'[7]EGWWS WPI'!$BJ$11:$BJ$31</definedName>
    <definedName name="A85020009X">'[7]EGWWS WPI'!$BK$1:$BK$10,'[7]EGWWS WPI'!$BK$11:$BK$31</definedName>
    <definedName name="A85020589F">'[7]EGWWS WPI'!$BR$1:$BR$10,'[7]EGWWS WPI'!$BR$11:$BR$31</definedName>
    <definedName name="A85020591T">'[7]EGWWS WPI'!$BM$1:$BM$10,'[7]EGWWS WPI'!$BM$11:$BM$31</definedName>
    <definedName name="A85020593W">'[7]EGWWS WPI'!$BN$1:$BN$10,'[7]EGWWS WPI'!$BN$11:$BN$31</definedName>
    <definedName name="A85020595A">'[7]EGWWS WPI'!$BO$1:$BO$10,'[7]EGWWS WPI'!$BO$11:$BO$31</definedName>
    <definedName name="A85020597F">'[7]EGWWS WPI'!$BP$1:$BP$10,'[7]EGWWS WPI'!$BP$11:$BP$31</definedName>
    <definedName name="A85020599K">'[7]EGWWS WPI'!$BQ$1:$BQ$10,'[7]EGWWS WPI'!$BQ$11:$BQ$31</definedName>
    <definedName name="A85020705C">'[7]EGWWS WPI'!$CK$1:$CK$10,'[7]EGWWS WPI'!$CK$11:$CK$31</definedName>
    <definedName name="A85020707J">'[7]EGWWS WPI'!$BS$1:$BS$10,'[7]EGWWS WPI'!$BS$11:$BS$31</definedName>
    <definedName name="A85020709L">'[7]EGWWS WPI'!$BT$1:$BT$10,'[7]EGWWS WPI'!$BT$11:$BT$31</definedName>
    <definedName name="A85020711X">'[7]EGWWS WPI'!$BU$1:$BU$10,'[7]EGWWS WPI'!$BU$11:$BU$31</definedName>
    <definedName name="A85020713C">'[7]EGWWS WPI'!$BV$1:$BV$10,'[7]EGWWS WPI'!$BV$11:$BV$31</definedName>
    <definedName name="A85020715J">'[7]EGWWS WPI'!$BW$1:$BW$10,'[7]EGWWS WPI'!$BW$11:$BW$31</definedName>
    <definedName name="A85020717L">'[7]EGWWS WPI'!$BX$1:$BX$10,'[7]EGWWS WPI'!$BX$11:$BX$31</definedName>
    <definedName name="A85020719T">'[7]EGWWS WPI'!$BY$1:$BY$10,'[7]EGWWS WPI'!$BY$11:$BY$31</definedName>
    <definedName name="A85020721C">'[7]EGWWS WPI'!$BZ$1:$BZ$10,'[7]EGWWS WPI'!$BZ$11:$BZ$31</definedName>
    <definedName name="A85020723J">'[7]EGWWS WPI'!$CA$1:$CA$10,'[7]EGWWS WPI'!$CA$11:$CA$31</definedName>
    <definedName name="A85020725L">'[7]EGWWS WPI'!$CB$1:$CB$10,'[7]EGWWS WPI'!$CB$11:$CB$31</definedName>
    <definedName name="A85020727T">'[7]EGWWS WPI'!$CC$1:$CC$10,'[7]EGWWS WPI'!$CC$11:$CC$31</definedName>
    <definedName name="A85020729W">'[7]EGWWS WPI'!$CD$1:$CD$10,'[7]EGWWS WPI'!$CD$11:$CD$31</definedName>
    <definedName name="A85020731J">'[7]EGWWS WPI'!$CE$1:$CE$10,'[7]EGWWS WPI'!$CE$11:$CE$31</definedName>
    <definedName name="A85020733L">'[7]EGWWS WPI'!$CF$1:$CF$10,'[7]EGWWS WPI'!$CF$11:$CF$31</definedName>
    <definedName name="A85020735T">'[7]EGWWS WPI'!$CG$1:$CG$10,'[7]EGWWS WPI'!$CG$11:$CG$31</definedName>
    <definedName name="A85020737W">'[7]EGWWS WPI'!$CH$1:$CH$10,'[7]EGWWS WPI'!$CH$11:$CH$31</definedName>
    <definedName name="A85020739A">'[7]EGWWS WPI'!$CI$1:$CI$10,'[7]EGWWS WPI'!$CI$11:$CI$31</definedName>
    <definedName name="A85020741L">'[7]EGWWS WPI'!$CJ$1:$CJ$10,'[7]EGWWS WPI'!$CJ$11:$CJ$31</definedName>
    <definedName name="A8offset">8</definedName>
    <definedName name="A8remlife">'[6]PTRM input'!$L$14</definedName>
    <definedName name="A8stdlife">'[6]PTRM input'!$M$14</definedName>
    <definedName name="A8taxremlife">'[6]PTRM input'!$O$14</definedName>
    <definedName name="A8taxstdlife">'[6]PTRM input'!$P$14</definedName>
    <definedName name="A8taxvalue">'[6]PTRM input'!$N$14</definedName>
    <definedName name="A8value">'[6]PTRM input'!$J$14</definedName>
    <definedName name="A9offset">9</definedName>
    <definedName name="A9remlife">'[6]PTRM input'!$L$15</definedName>
    <definedName name="A9stdlife">'[6]PTRM input'!$M$15</definedName>
    <definedName name="A9taxremlife">'[6]PTRM input'!$O$15</definedName>
    <definedName name="A9taxstdlife">'[6]PTRM input'!$P$15</definedName>
    <definedName name="A9taxvalue">'[6]PTRM input'!$N$15</definedName>
    <definedName name="A9value">'[6]PTRM input'!$J$15</definedName>
    <definedName name="aaaaaaa">'[8]Inputs 11'!$C$6</definedName>
    <definedName name="AAM">[9]Sheet1!$A$2:$A$335</definedName>
    <definedName name="abba" localSheetId="9" hidden="1">{"Ownership",#N/A,FALSE,"Ownership";"Contents",#N/A,FALSE,"Contents"}</definedName>
    <definedName name="abba" hidden="1">{"Ownership",#N/A,FALSE,"Ownership";"Contents",#N/A,FALSE,"Contents"}</definedName>
    <definedName name="abc" localSheetId="9">#REF!</definedName>
    <definedName name="abc">#REF!</definedName>
    <definedName name="Actuals">'[10]Lookup|Tables'!$G$26</definedName>
    <definedName name="Adj">[11]Assumptions!$F$13</definedName>
    <definedName name="AdjDates" localSheetId="9">OFFSET('Opex Graphs'!Dates,0,1)</definedName>
    <definedName name="AdjDates">OFFSET(Dates,0,1)</definedName>
    <definedName name="AIMMSUMMARY">[12]ControlNoLinks!$A$121:$L$154</definedName>
    <definedName name="Albany_UAFG_Rate">[13]CorporateParameters!$B$13:$IV$13</definedName>
    <definedName name="AllTariff">[14]Revenue!$F$38</definedName>
    <definedName name="AMCLSUMMARY">[12]ControlNoLinks!$A$434:$L$457</definedName>
    <definedName name="AMT">'[15]4. Trial balance for DUET'!$H$1:$H$65536</definedName>
    <definedName name="ANNUAL">[13]CorporateParameters!$B$7:$IV$7</definedName>
    <definedName name="anscount" hidden="1">1</definedName>
    <definedName name="AOF">[16]Version_Codes!$H$16</definedName>
    <definedName name="Apr_Rec" localSheetId="9">#N/A</definedName>
    <definedName name="Apr_Rec">#N/A</definedName>
    <definedName name="aria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fasdf" localSheetId="9">Main.SAPF4Help()</definedName>
    <definedName name="asdfasdfasdfasdf">Main.SAPF4Help()</definedName>
    <definedName name="asdfasdfasdgfgh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gfg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t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asdf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sadfsadfa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set_class">'[17]Capex input'!$W$109:$W$115</definedName>
    <definedName name="Asset1" localSheetId="9">'[18]4. RAB'!#REF!</definedName>
    <definedName name="Asset1">'[18]4. RAB'!#REF!</definedName>
    <definedName name="Asset10" localSheetId="9">'[18]4. RAB'!#REF!</definedName>
    <definedName name="Asset10">'[18]4. RAB'!#REF!</definedName>
    <definedName name="Asset11" localSheetId="9">'[18]4. RAB'!#REF!</definedName>
    <definedName name="Asset11">'[18]4. RAB'!#REF!</definedName>
    <definedName name="asset11a" localSheetId="9">#REF!</definedName>
    <definedName name="asset11a">#REF!</definedName>
    <definedName name="Asset12" localSheetId="9">'[18]4. RAB'!#REF!</definedName>
    <definedName name="Asset12">'[18]4. RAB'!#REF!</definedName>
    <definedName name="Asset13" localSheetId="9">'[18]4. RAB'!#REF!</definedName>
    <definedName name="Asset13">'[18]4. RAB'!#REF!</definedName>
    <definedName name="Asset14" localSheetId="9">'[18]4. RAB'!#REF!</definedName>
    <definedName name="Asset14">'[18]4. RAB'!#REF!</definedName>
    <definedName name="Asset15" localSheetId="9">'[18]4. RAB'!#REF!</definedName>
    <definedName name="Asset15">'[18]4. RAB'!#REF!</definedName>
    <definedName name="Asset16" localSheetId="9">'[18]4. RAB'!#REF!</definedName>
    <definedName name="Asset16">'[18]4. RAB'!#REF!</definedName>
    <definedName name="Asset17" localSheetId="9">'[18]4. RAB'!#REF!</definedName>
    <definedName name="Asset17">'[18]4. RAB'!#REF!</definedName>
    <definedName name="Asset18" localSheetId="9">'[18]4. RAB'!#REF!</definedName>
    <definedName name="Asset18">'[18]4. RAB'!#REF!</definedName>
    <definedName name="Asset19" localSheetId="9">'[18]4. RAB'!#REF!</definedName>
    <definedName name="Asset19">'[18]4. RAB'!#REF!</definedName>
    <definedName name="Asset2" localSheetId="9">'[18]4. RAB'!#REF!</definedName>
    <definedName name="Asset2">'[18]4. RAB'!#REF!</definedName>
    <definedName name="Asset20" localSheetId="9">'[18]4. RAB'!#REF!</definedName>
    <definedName name="Asset20">'[18]4. RAB'!#REF!</definedName>
    <definedName name="Asset21">'[6]PTRM input'!$G$27</definedName>
    <definedName name="Asset22">'[6]PTRM input'!$G$28</definedName>
    <definedName name="Asset23">'[6]PTRM input'!$G$29</definedName>
    <definedName name="Asset24">'[6]PTRM input'!$G$30</definedName>
    <definedName name="Asset25">'[6]PTRM input'!$G$31</definedName>
    <definedName name="Asset26">'[6]PTRM input'!$G$32</definedName>
    <definedName name="Asset27">'[6]PTRM input'!$G$33</definedName>
    <definedName name="Asset28">'[6]PTRM input'!$G$34</definedName>
    <definedName name="Asset29">'[6]PTRM input'!$G$35</definedName>
    <definedName name="Asset3" localSheetId="9">'[18]4. RAB'!#REF!</definedName>
    <definedName name="Asset3">'[18]4. RAB'!#REF!</definedName>
    <definedName name="Asset30">'[6]PTRM input'!$G$36</definedName>
    <definedName name="Asset31">'[6]PTRM input'!$G$37</definedName>
    <definedName name="Asset32">'[6]PTRM input'!$G$38</definedName>
    <definedName name="Asset33">'[6]PTRM input'!$G$39</definedName>
    <definedName name="Asset34">'[6]PTRM input'!$G$40</definedName>
    <definedName name="Asset35">'[6]PTRM input'!$G$41</definedName>
    <definedName name="Asset36">'[6]PTRM input'!$G$42</definedName>
    <definedName name="Asset37">'[6]PTRM input'!$G$43</definedName>
    <definedName name="Asset38">'[6]PTRM input'!$G$44</definedName>
    <definedName name="Asset39">'[6]PTRM input'!$G$45</definedName>
    <definedName name="Asset4" localSheetId="9">'[18]4. RAB'!#REF!</definedName>
    <definedName name="Asset4">'[18]4. RAB'!#REF!</definedName>
    <definedName name="Asset40">'[6]PTRM input'!$G$46</definedName>
    <definedName name="Asset41">'[6]PTRM input'!$G$47</definedName>
    <definedName name="Asset42">'[6]PTRM input'!$G$48</definedName>
    <definedName name="Asset43">'[6]PTRM input'!$G$49</definedName>
    <definedName name="Asset44">'[6]PTRM input'!$G$50</definedName>
    <definedName name="Asset45">'[6]PTRM input'!$G$51</definedName>
    <definedName name="Asset46">'[6]PTRM input'!$G$52</definedName>
    <definedName name="Asset47">'[6]PTRM input'!$G$53</definedName>
    <definedName name="Asset48">'[6]PTRM input'!$G$54</definedName>
    <definedName name="Asset49">'[6]PTRM input'!$G$55</definedName>
    <definedName name="Asset5" localSheetId="9">'[18]4. RAB'!#REF!</definedName>
    <definedName name="Asset5">'[18]4. RAB'!#REF!</definedName>
    <definedName name="Asset50">'[6]PTRM input'!$G$56</definedName>
    <definedName name="Asset6" localSheetId="9">'[18]4. RAB'!#REF!</definedName>
    <definedName name="Asset6">'[18]4. RAB'!#REF!</definedName>
    <definedName name="Asset7" localSheetId="9">'[18]4. RAB'!#REF!</definedName>
    <definedName name="Asset7">'[18]4. RAB'!#REF!</definedName>
    <definedName name="Asset8" localSheetId="9">'[18]4. RAB'!#REF!</definedName>
    <definedName name="Asset8">'[18]4. RAB'!#REF!</definedName>
    <definedName name="Asset9" localSheetId="9">'[18]4. RAB'!#REF!</definedName>
    <definedName name="Asset9">'[18]4. RAB'!#REF!</definedName>
    <definedName name="assset1" localSheetId="9">#REF!</definedName>
    <definedName name="assset1">#REF!</definedName>
    <definedName name="assset10" localSheetId="9">#REF!</definedName>
    <definedName name="assset10">#REF!</definedName>
    <definedName name="AUD.USD">[19]Assum!$D$31</definedName>
    <definedName name="Author">[20]Cover!$D$23</definedName>
    <definedName name="Ave_Cust_Ann_Chg_2016">[21]Revenue!$AE$127</definedName>
    <definedName name="Ave_Cust_Ann_Chg_2017">[21]Revenue!$AF$127</definedName>
    <definedName name="Ave_Cust_Ann_Chg_2018">[21]Revenue!$AG$127</definedName>
    <definedName name="Ave_Cust_Ann_Chg_2019">[21]Revenue!$AH$127</definedName>
    <definedName name="B3_usage_price_change_2015">[21]Revenue!$AC$121</definedName>
    <definedName name="B3_usage_price_change_2016">[21]Revenue!$AE$121</definedName>
    <definedName name="B3_usage_price_change_2017">[21]Revenue!$AF$121</definedName>
    <definedName name="B3_usage_price_change_2018">[21]Revenue!$AG$121</definedName>
    <definedName name="B3_usage_price_change_2019">[21]Revenue!$AH$121</definedName>
    <definedName name="Balance_Detail">!$L$83:!$L$178</definedName>
    <definedName name="BALANCE_SHEET">!$A$81</definedName>
    <definedName name="base">[22]Base!$A:$IV</definedName>
    <definedName name="BaseFee">[20]Ass!$D$22</definedName>
    <definedName name="BBB" localSheetId="9">#N/A</definedName>
    <definedName name="BBB">#N/A</definedName>
    <definedName name="BEPbaseRent">[23]Assumptions!$G$940</definedName>
    <definedName name="BEPcpiFactor">[23]Assumptions!$G$934</definedName>
    <definedName name="BEPoptionalRent">[23]Assumptions!$G$944</definedName>
    <definedName name="bookdepreg">[24]Input!$B$73:$V$80</definedName>
    <definedName name="Bridge_amount">'[25]Assumptions-Fin'!$F$198</definedName>
    <definedName name="Bridge_commitment">'[25]Assumptions-Fin'!$F$202</definedName>
    <definedName name="Bridge_date">'[25]Assumptions-Fin'!$F$199</definedName>
    <definedName name="Bridge_margin">'[25]Assumptions-Fin'!$F$200</definedName>
    <definedName name="Bridge_margin2">'[25]Assumptions-Fin'!$F$201</definedName>
    <definedName name="BS_PL">'[15]4. Trial balance for DUET'!$F$1:$F$65536</definedName>
    <definedName name="BSALSUMMARY">[12]ControlNoLinks!$A$89:$L$120</definedName>
    <definedName name="BUDATA">[26]DETAIL!$E$1:$S$500</definedName>
    <definedName name="BUR">[27]Version_Codes!$H$11</definedName>
    <definedName name="Bwood">[27]Version_Codes!$H$9</definedName>
    <definedName name="by" localSheetId="9">#REF!</definedName>
    <definedName name="by">#REF!</definedName>
    <definedName name="call2">[28]Assumptions!$G$7</definedName>
    <definedName name="call2ita1">[28]Assumptions!$H$7</definedName>
    <definedName name="calldate">[28]Assumptions!$F$7</definedName>
    <definedName name="capex_principal">'[25]Assumptions-Fin'!$F$305</definedName>
    <definedName name="Capex_Sens">'[29]DUET S'!$D$18</definedName>
    <definedName name="Capex_table">'[29]A-Depn'!$B$4:$AP$16</definedName>
    <definedName name="Capexreg">[24]Depn!$A$5:$CS$16</definedName>
    <definedName name="Caplagreg">[24]Depn!$B$19</definedName>
    <definedName name="CapPymt">[30]Input!$AD$26</definedName>
    <definedName name="CASHFLOW">!$A$180</definedName>
    <definedName name="Cashflow_Detail">!$L$182:$L$231</definedName>
    <definedName name="Cashflow_Standard">!$L$182:$L$185,!$L$194:$L$195,!$L$202:$L$203,!$L$205:$L$208,!$L$227:$L$231</definedName>
    <definedName name="Cashflow_Summary">!$L$182:$L$190,!$L$192:$L$210,!$L$212:$L$218,!$L$220:$L$225,!$L$227:$L$231</definedName>
    <definedName name="CC_1102">'[31]ESF 2005 Budget'!$C$29:$P$51</definedName>
    <definedName name="CC_1251">'[31]ESF 2005 Budget'!$C$195:$P$214</definedName>
    <definedName name="CC_1651">'[31]ESF 2005 Budget'!$C$308:$P$322</definedName>
    <definedName name="CF">[27]Version_Codes!$H$17</definedName>
    <definedName name="ChangeList" localSheetId="9">#REF!</definedName>
    <definedName name="ChangeList">#REF!</definedName>
    <definedName name="CHART2_Source">[32]Chartdata!$A$3:$A$264,[32]Chartdata!$D$3:$D$264,[32]Chartdata!$K$3:$N$264</definedName>
    <definedName name="ck">37081.7900530093</definedName>
    <definedName name="CLEAR" localSheetId="9">#N/A</definedName>
    <definedName name="CLEAR">#N/A</definedName>
    <definedName name="CLEAR1" localSheetId="9">#N/A</definedName>
    <definedName name="CLEAR1">#N/A</definedName>
    <definedName name="ClearFY1" localSheetId="9">[33]RAW_FY1!$D$7:$BA$200</definedName>
    <definedName name="ClearFY1">[34]RAW_FY1!$D$7:$BA$199</definedName>
    <definedName name="ClearFY2" localSheetId="9">[33]RAW_FY2!$D$7:$BA$183</definedName>
    <definedName name="ClearFY2">[34]RAW_FY2!$D$7:$BA$182</definedName>
    <definedName name="ClearFY3" localSheetId="9">[33]RAW_FY3!$D$7:$BA$183</definedName>
    <definedName name="ClearFY3">[34]RAW_FY3!$D$7:$BA$182</definedName>
    <definedName name="ClearFY4" localSheetId="9">[33]RAW_FY4!$D$7:$BA$183</definedName>
    <definedName name="ClearFY4">[34]RAW_FY4!$D$7:$BA$182</definedName>
    <definedName name="ClearFY5" localSheetId="9">[33]RAW_FY5!$D$7:$BA$183</definedName>
    <definedName name="ClearFY5">[34]RAW_FY5!$D$7:$BA$182</definedName>
    <definedName name="ClearFY6" localSheetId="9">[33]RAW_FY6!$D$7:$BA$200</definedName>
    <definedName name="ClearFY6">[34]RAW_FY6!$D$7:$BA$199</definedName>
    <definedName name="ClearFY7" localSheetId="9">[33]RAW_FY7!$D$7:$BA$183</definedName>
    <definedName name="ClearFY7">[34]RAW_FY7!$D$7:$BA$182</definedName>
    <definedName name="ClearFY8" localSheetId="9">[33]RAW_FY8!$D$7:$BA$183</definedName>
    <definedName name="ClearFY8">[34]RAW_FY8!$D$7:$BA$182</definedName>
    <definedName name="COA">'[15]3.  CoA'!$A$1:$H$65536</definedName>
    <definedName name="Coastal_UAFG_Rate">[13]CorporateParameters!$B$11:$IV$11</definedName>
    <definedName name="coded" localSheetId="4" hidden="1">#REF!</definedName>
    <definedName name="coded" hidden="1">#REF!</definedName>
    <definedName name="ColClearFY1" localSheetId="9">[33]RAW_FY1!$A$7:$A$183</definedName>
    <definedName name="ColClearFY1">[34]RAW_FY1!$A$7:$A$182</definedName>
    <definedName name="ColClearFY2" localSheetId="9">[33]RAW_FY2!$A$7:$A$183</definedName>
    <definedName name="ColClearFY2">[34]RAW_FY2!$A$7:$A$182</definedName>
    <definedName name="ColClearFY3" localSheetId="9">[33]RAW_FY3!$A$7:$A$183</definedName>
    <definedName name="ColClearFY3">[34]RAW_FY3!$A$7:$A$182</definedName>
    <definedName name="ColClearFY4" localSheetId="9">[33]RAW_FY4!$A$7:$A$183</definedName>
    <definedName name="ColClearFY4">[34]RAW_FY4!$A$7:$A$182</definedName>
    <definedName name="ColClearFY5" localSheetId="9">[33]RAW_FY5!$A$7:$A$183</definedName>
    <definedName name="ColClearFY5">[34]RAW_FY5!$A$7:$A$182</definedName>
    <definedName name="ColClearFY6" localSheetId="9">[33]RAW_FY6!$A$7:$A$183</definedName>
    <definedName name="ColClearFY6">[34]RAW_FY6!$A$7:$A$182</definedName>
    <definedName name="ColClearFY7" localSheetId="9">[33]RAW_FY7!$A$7:$A$183</definedName>
    <definedName name="ColClearFY7">[34]RAW_FY7!$A$7:$A$182</definedName>
    <definedName name="ColClearFY8" localSheetId="9">[33]RAW_FY8!$A$7:$A$183</definedName>
    <definedName name="ColClearFY8">[34]RAW_FY8!$A$7:$A$182</definedName>
    <definedName name="Core_Calc">[21]Tax_CoRE!$Y$296:$AD$296</definedName>
    <definedName name="Core_input">[21]Tax_CoRE!$Y$297:$AD$297</definedName>
    <definedName name="CostCodes" localSheetId="9">[33]Main!$D$10:$D$209</definedName>
    <definedName name="CostCodes">[34]Main!$D$10:$D$209</definedName>
    <definedName name="CPI">[35]Parameters!$B$98</definedName>
    <definedName name="CPI_Sens">'[36]HUF S'!$D$12</definedName>
    <definedName name="CPI_Sensitivity">[23]Scenarios!$C$27</definedName>
    <definedName name="CPIb">[16]Version_Codes!$H$15</definedName>
    <definedName name="CRCP_final_year">'[6]AER ETL'!$C$46</definedName>
    <definedName name="CRCP_span" localSheetId="9">CONCATENATE([37]!CRCP_y1, " to ",[37]!CRCP_y5)</definedName>
    <definedName name="CRCP_span">CONCATENATE([0]!CRCP_y1, " to ",[0]!CRCP_y5)</definedName>
    <definedName name="CRCP_y1">'[38]AGN business details'!$C$38</definedName>
    <definedName name="CRCP_y10">'[6]AER lookups'!$G$68</definedName>
    <definedName name="CRCP_y11">'[6]AER lookups'!$G$69</definedName>
    <definedName name="CRCP_y12">'[6]AER lookups'!$G$70</definedName>
    <definedName name="CRCP_y13">'[6]AER lookups'!$G$71</definedName>
    <definedName name="CRCP_y14">'[6]AER lookups'!$G$72</definedName>
    <definedName name="CRCP_y15">'[6]AER lookups'!$G$73</definedName>
    <definedName name="CRCP_y2">'[38]AGN business details'!$D$38</definedName>
    <definedName name="CRCP_y3">'[38]AGN business details'!$E$38</definedName>
    <definedName name="CRCP_y4">'[38]AGN business details'!$F$38</definedName>
    <definedName name="CRCP_y5">'[38]AGN business details'!$G$38</definedName>
    <definedName name="CRCP_y6">'[38]AGN business details'!$H$38</definedName>
    <definedName name="CRCP_y7">'[6]AER lookups'!$G$65</definedName>
    <definedName name="CRCP_y8">'[6]AER lookups'!$G$66</definedName>
    <definedName name="CRCP_y9">'[6]AER lookups'!$G$67</definedName>
    <definedName name="csDesignMode">1</definedName>
    <definedName name="CurrentMonth">[39]Edits!$E$141</definedName>
    <definedName name="CurrentYear">'[40]Lookup Table'!$I:$I</definedName>
    <definedName name="CurrMonth">[41]Update!$C$5</definedName>
    <definedName name="Data_input">'[42]Site input sheet'!$O$14:$BD$390</definedName>
    <definedName name="DATA10">'[43]SAP Actual'!$J$2:$J$30688</definedName>
    <definedName name="DATA11">'[43]SAP Actual'!$K$2:$K$30688</definedName>
    <definedName name="DATA8">'[43]SAP Actual'!$H$2:$H$30688</definedName>
    <definedName name="DATA9">'[43]SAP Actual'!$I$2:$I$30688</definedName>
    <definedName name="Date_BS">[44]Data_Table!$G$19</definedName>
    <definedName name="Date_Range">'[7]EGWWS WPI'!$A$2:$A$10,'[7]EGWWS WPI'!$A$11:$A$31</definedName>
    <definedName name="Date_Ref">[45]PT_Data!$B$7:$M$9</definedName>
    <definedName name="Dates" localSheetId="9">OFFSET(DateLength,0,0,COUNT(DateLength),1)</definedName>
    <definedName name="Dates">OFFSET(DateLength,0,0,COUNT(DateLength),1)</definedName>
    <definedName name="Dec08TB" localSheetId="9" hidden="1">[4]DataAct!#REF!</definedName>
    <definedName name="Dec08TB" hidden="1">[46]DataAct!#REF!</definedName>
    <definedName name="Deflation_factor_AUD">[30]Input!$G$46:$BD$46</definedName>
    <definedName name="Deflation_factor_prior">[47]Marketing!$H$31:$AD$31</definedName>
    <definedName name="Delta">[48]Main!$W$17</definedName>
    <definedName name="DepartmentName">'[49]2006'!$A$2</definedName>
    <definedName name="desp">[50]DESP!$A:$IV</definedName>
    <definedName name="Discount_rate">[47]Marketing!$H$11:$AD$11</definedName>
    <definedName name="Discount_rate_prior">[47]Marketing!$H$29:$AD$29</definedName>
    <definedName name="Divest_Assumptions">!$A$409</definedName>
    <definedName name="DME_Dirty" hidden="1">"False"</definedName>
    <definedName name="dms_060301_checkvalue">'[6]AER ETL'!$C$89</definedName>
    <definedName name="dms_060301_LastRow">'[6]AER ETL'!$C$91</definedName>
    <definedName name="dms_060701_ARR_MaxRows">'[6]AER ETL'!$C$99</definedName>
    <definedName name="dms_060701_Reset_MaxRows">'[6]AER ETL'!$C$98</definedName>
    <definedName name="dms_060701_StartDateTxt">'[6]AER ETL'!$C$105</definedName>
    <definedName name="dms_0608_LastRow">'[6]AER ETL'!$C$111</definedName>
    <definedName name="dms_0608_OffsetRows">'[6]AER ETL'!$C$110</definedName>
    <definedName name="dms_060801_StartCell">'[51]6'!$B$13</definedName>
    <definedName name="dms_663_List">'[6]AER lookups'!$N$13:$N$38</definedName>
    <definedName name="dms_ABN_List">'[38]AGN business details'!$K$27:$K$48</definedName>
    <definedName name="dms_Addr1_List">'[6]AER lookups'!$P$13:$P$38</definedName>
    <definedName name="dms_Addr2_List">'[6]AER lookups'!$Q$13:$Q$38</definedName>
    <definedName name="dms_AGN_Assets">'[38]18 - Tax depreciation'!$B$19:$B$25</definedName>
    <definedName name="dms_Amendment_Text">'[6]Business &amp; other details'!$AR$67</definedName>
    <definedName name="dms_Cal_Year_B4_CRY">'[6]AER ETL'!$C$28</definedName>
    <definedName name="dms_CBD_flag">'[6]AER lookups'!$AC$13:$AC$38</definedName>
    <definedName name="dms_Confid_status_List">'[6]AER NRs'!$D$6:$D$8</definedName>
    <definedName name="dms_CRCP_FinalYear_Ref">'[6]AER ETL'!#REF!</definedName>
    <definedName name="dms_CRCP_FinalYear_Result">'[6]AER ETL'!#REF!</definedName>
    <definedName name="dms_CRCP_FirstYear_Result">'[6]AER ETL'!#REF!</definedName>
    <definedName name="dms_CRCP_start_row">'[6]AER ETL'!$C$39</definedName>
    <definedName name="dms_CRCPlength_List">'[6]AER lookups'!$K$13:$K$38</definedName>
    <definedName name="dms_CRCPlength_Num">'[6]AER ETL'!$C$68</definedName>
    <definedName name="dms_CRY_RYE">'[6]AER ETL'!$C$52</definedName>
    <definedName name="dms_CRY_start_row">'[6]AER ETL'!$C$37</definedName>
    <definedName name="dms_DataQuality_List">'[6]AER NRs'!$C$6:$C$9</definedName>
    <definedName name="dms_DeterminationRef_List">'[6]AER lookups'!$O$13:$O$38</definedName>
    <definedName name="dms_DollarReal">'[38]AGN business details'!$C$55</definedName>
    <definedName name="dms_DollarReal_year">'[6]AER ETL'!$C$50</definedName>
    <definedName name="dms_DollarRealPrev_y5">'[38]AGN business details'!$C$56</definedName>
    <definedName name="dms_DQ_2">'[6]AER ETL'!$C$13</definedName>
    <definedName name="dms_ESCALATOR_rows" localSheetId="9">#REF!</definedName>
    <definedName name="dms_ESCALATOR_rows">#REF!</definedName>
    <definedName name="dms_FeederName_1">'[6]AER lookups'!$AI$13:$AI$38</definedName>
    <definedName name="dms_FeederName_2">'[6]AER lookups'!$AJ$13:$AJ$38</definedName>
    <definedName name="dms_FeederName_3">'[6]AER lookups'!$AK$13:$AK$38</definedName>
    <definedName name="dms_FeederName_4">'[6]AER lookups'!$AL$13:$AL$38</definedName>
    <definedName name="dms_FeederName_5">'[6]AER lookups'!$AM$13:$AM$38</definedName>
    <definedName name="dms_FeederType_5_flag">'[6]AER lookups'!$AG$13:$AG$38</definedName>
    <definedName name="dms_FifthFeeder_flag_NSP">'[6]AER ETL'!$C$124</definedName>
    <definedName name="dms_FormControl_Choices">'[6]AER NRs'!$D$14:$D$16</definedName>
    <definedName name="dms_FormControl_List">'[6]AER lookups'!$H$13:$H$38</definedName>
    <definedName name="dms_FRCP_start_row">'[6]AER ETL'!$C$38</definedName>
    <definedName name="dms_FRCPlength_List">'[6]AER lookups'!$L$13:$L$38</definedName>
    <definedName name="dms_FRCPlength_Num">'[6]AER ETL'!$C$69</definedName>
    <definedName name="dms_Header_Span">'[6]AER ETL'!$C$59</definedName>
    <definedName name="dms_JurisdictionList">'[6]AER lookups'!$E$13:$E$38</definedName>
    <definedName name="dms_LeapYear_Result">'[6]AER ETL'!$C$97</definedName>
    <definedName name="dms_LongRural_flag">'[6]AER lookups'!$AF$13:$AF$38</definedName>
    <definedName name="dms_Model">'[38]AGN business details'!$C$49</definedName>
    <definedName name="dms_Model_List">'[6]AER lookups'!$B$45:$B$54</definedName>
    <definedName name="dms_Model_Span">'[6]AER ETL'!$C$55</definedName>
    <definedName name="dms_Model_Span_List">'[6]AER lookups'!$E$45:$E$54</definedName>
    <definedName name="dms_MultiYear_FinalYear_Ref">'[6]AER ETL'!#REF!</definedName>
    <definedName name="dms_MultiYear_Flag">'[6]AER ETL'!$C$62</definedName>
    <definedName name="dms_MultiYear_ResponseFlag">'[6]AER ETL'!$C$61</definedName>
    <definedName name="dms_PAddr1_List">'[6]AER lookups'!$U$13:$U$38</definedName>
    <definedName name="dms_PAddr2_List">'[6]AER lookups'!$V$13:$V$38</definedName>
    <definedName name="dms_PRCP_start_row">'[6]AER ETL'!$C$40</definedName>
    <definedName name="dms_PRCPlength_List">'[6]AER lookups'!$M$13:$M$38</definedName>
    <definedName name="dms_PRCPlength_Num">'[6]AER ETL'!$C$67</definedName>
    <definedName name="dms_Previous_DollarReal_year">'[6]AER ETL'!$C$51</definedName>
    <definedName name="dms_PState_List">'[6]AER lookups'!$X$13:$X$38</definedName>
    <definedName name="dms_PSuburb_List">'[6]AER lookups'!$W$13:$W$38</definedName>
    <definedName name="dms_Public_Lighting_List">'[6]AER lookups'!$AN$13:$AN$38</definedName>
    <definedName name="dms_Reg_Year_Span">'[6]AER ETL'!#REF!</definedName>
    <definedName name="dms_Reset_final_year">'[6]AER ETL'!$C$48</definedName>
    <definedName name="dms_Reset_RYE">'[6]AER ETL'!$C$53</definedName>
    <definedName name="dms_Reset_Span">'[6]AER ETL'!$C$57</definedName>
    <definedName name="dms_RPT">'[38]AGN business details'!$C$48</definedName>
    <definedName name="dms_RPT_List">'[6]AER lookups'!$I$13:$I$38</definedName>
    <definedName name="dms_RPTMonth">'[6]AER ETL'!$C$29</definedName>
    <definedName name="dms_RPTMonth_List">'[6]AER lookups'!$J$13:$J$38</definedName>
    <definedName name="dms_RYE_result">'[6]AER ETL'!$C$56</definedName>
    <definedName name="dms_RYE_start_row">'[6]AER ETL'!$C$41</definedName>
    <definedName name="dms_Sector_List">'[6]AER lookups'!$F$13:$F$38</definedName>
    <definedName name="dms_Segment">'[6]AER ETL'!$C$20</definedName>
    <definedName name="dms_Segment_List">'[6]AER lookups'!$G$13:$G$38</definedName>
    <definedName name="dms_Selected_Quality">'[6]Business &amp; other details'!$AR$63</definedName>
    <definedName name="dms_Selected_Source">'[6]Business &amp; other details'!$AR$61</definedName>
    <definedName name="dms_Selected_Status">'[6]Business &amp; other details'!$AR$65</definedName>
    <definedName name="dms_ShortRural_flag">'[6]AER lookups'!$AE$13:$AE$38</definedName>
    <definedName name="dms_SingleYear_FinalYear_Ref">'[6]AER ETL'!#REF!</definedName>
    <definedName name="dms_SingleYear_Model">'[6]AER ETL'!$C$71:$C$73</definedName>
    <definedName name="dms_SingleYearModel">'[6]AER ETL'!$C$74</definedName>
    <definedName name="dms_SourceList">'[6]AER NRs'!$C$14:$C$27</definedName>
    <definedName name="dms_Specified_FinalYear">'[6]AER ETL'!$C$63</definedName>
    <definedName name="dms_Specified_RYE">'[6]AER ETL'!$C$54</definedName>
    <definedName name="dms_SpecifiedYear_Span">'[6]AER ETL'!$C$58</definedName>
    <definedName name="dms_start_year">'[6]AER ETL'!$C$35</definedName>
    <definedName name="dms_State_List">'[6]AER lookups'!$S$13:$S$38</definedName>
    <definedName name="dms_Suburb_List">'[6]AER lookups'!$R$13:$R$38</definedName>
    <definedName name="dms_TradingName">'[38]AGN business details'!$C$14</definedName>
    <definedName name="dms_TradingName_List">'[38]AGN business details'!$J$27:$J$48</definedName>
    <definedName name="dms_TradingNameFull_List">'[6]AER lookups'!$C$13:$C$38</definedName>
    <definedName name="dms_Typed_Submission_Date">'[6]Business &amp; other details'!$AR$71</definedName>
    <definedName name="dms_UnitofMeasure" localSheetId="9">#REF!</definedName>
    <definedName name="dms_UnitofMeasure">#REF!</definedName>
    <definedName name="dms_Urban_flag">'[6]AER lookups'!$AD$13:$AD$38</definedName>
    <definedName name="dms_Worksheet_List">'[6]AER lookups'!$D$45:$D$54</definedName>
    <definedName name="DNSP">[52]Outcomes!$B$2</definedName>
    <definedName name="dollars">'[10]Lookup|Tables'!$G$10</definedName>
    <definedName name="Download">'[53]Download Sheet'!$A$1:$C$335</definedName>
    <definedName name="Drc">'[6]PTRM input'!$G$390</definedName>
    <definedName name="Drpc">'[6]PTRM input'!$G$388</definedName>
    <definedName name="Drpt">'[6]PTRM input'!$G$389</definedName>
    <definedName name="dsfsd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sfs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v">'[6]PTRM input'!$G$376</definedName>
    <definedName name="EmbedCHART_Source">[32]Chartdata!$A$3:$A$264, [32]Chartdata!$I$3:$J$264</definedName>
    <definedName name="EndDate2">[54]CALCULATIONS!$E$4</definedName>
    <definedName name="Equi_disc_rate">'[25]Assumptions-Fin'!$F$386</definedName>
    <definedName name="Equity_share">[30]Output!$N$322</definedName>
    <definedName name="equity7">'[25]Assumptions-Fin'!$F$388</definedName>
    <definedName name="ERC_Final_Calc">'[6]Equity raising costs'!$Q$54</definedName>
    <definedName name="ERC_Yr01_Inc">'[6]PTRM input'!$G$110</definedName>
    <definedName name="Error_Messages">!$L$382:!$L$392</definedName>
    <definedName name="Errors">!$A$380</definedName>
    <definedName name="EstDate">[20]Ass!$D$157</definedName>
    <definedName name="EUR">[55]Timetable!$B$4</definedName>
    <definedName name="Exchange_rate_nominal">[30]Input!$H$37:$BD$37</definedName>
    <definedName name="Exchange_Rates2">'[56]Exchange Rates'!$H$9:$X$46</definedName>
    <definedName name="Exchange_Rates5">'[56]Exchange Rates'!$H$9:$X$46</definedName>
    <definedName name="Exchange_Start">'[56]Exchange Rates'!$A$9</definedName>
    <definedName name="ExchangeCodes">'[57]Exchange Rates'!$D$11:$D$45</definedName>
    <definedName name="ExcoSlides_FY">'[58]Monthend Variances'!$S$1:$AC$62</definedName>
    <definedName name="ExcoSlides_Mth">'[58]Monthend Variances'!$A$1:$G$62</definedName>
    <definedName name="ExcoSlides_YTD">'[58]Monthend Variances'!$H$1:$R$62</definedName>
    <definedName name="ExpCapex_Sensitivity">[23]Scenarios!$C$24</definedName>
    <definedName name="ExRates">'[59]Exchange Rates'!$A$7:$C$34</definedName>
    <definedName name="Extraordinary">!$G$34</definedName>
    <definedName name="f">'[6]PTRM input'!$G$373</definedName>
    <definedName name="F_Fe">[30]Input!$AD$15</definedName>
    <definedName name="F_Moisture">[30]Input!$AD$16</definedName>
    <definedName name="factor">'[10]Lookup|Tables'!$G$17</definedName>
    <definedName name="fasd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ff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ghghfghfg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inStat_Recs">[30]Output!$G$286:$BD$288</definedName>
    <definedName name="Forecast_Lookup">'[60]Forecast Summary'!$B$1:$AH$140</definedName>
    <definedName name="FRAInstrumentsA" localSheetId="9">OFFSET(YCPackA,0,1,SUM(IF(OFFSET(YCPackA,0,2,,1),0,1)),1)</definedName>
    <definedName name="FRAInstrumentsA">OFFSET(YCPackA,0,1,SUM(IF(OFFSET(YCPackA,0,2,,1),0,1)),1)</definedName>
    <definedName name="FRAInstrumentsB" localSheetId="9">OFFSET(YCPackB,0,1,SUM(IF(OFFSET(YCPackB,0,2,,1),0,1)),1)</definedName>
    <definedName name="FRAInstrumentsB">OFFSET(YCPackB,0,1,SUM(IF(OFFSET(YCPackB,0,2,,1),0,1)),1)</definedName>
    <definedName name="FRAInstrumentsC" localSheetId="9">OFFSET(YCPackC,0,1,SUM(IF(OFFSET(YCPackC,0,2,,1),0,1)),1)</definedName>
    <definedName name="FRAInstrumentsC">OFFSET(YCPackC,0,1,SUM(IF(OFFSET(YCPackC,0,2,,1),0,1)),1)</definedName>
    <definedName name="FRCP">'[38]AGN business details'!$C$35:$G$35</definedName>
    <definedName name="FRCP_final_year">'[6]AER ETL'!$C$45</definedName>
    <definedName name="FRCP_span" localSheetId="9">CONCATENATE([0]!FRCP_y1, " to ", [0]!FRCP_y5)</definedName>
    <definedName name="FRCP_span">CONCATENATE(FRCP_y1, " to ", FRCP_y5)</definedName>
    <definedName name="FRCP_y1">'[38]AGN business details'!$C$35</definedName>
    <definedName name="FRCP_y10">'[6]AER lookups'!$I$68</definedName>
    <definedName name="FRCP_y11">'[6]AER lookups'!$I$69</definedName>
    <definedName name="FRCP_y12">'[6]AER lookups'!$I$70</definedName>
    <definedName name="FRCP_y13">'[6]AER lookups'!$I$71</definedName>
    <definedName name="FRCP_y14">'[6]AER lookups'!$I$72</definedName>
    <definedName name="FRCP_y15">'[6]AER lookups'!$I$73</definedName>
    <definedName name="FRCP_y2">'[38]AGN business details'!$D$35</definedName>
    <definedName name="FRCP_y3">'[38]AGN business details'!$E$35</definedName>
    <definedName name="FRCP_y4">'[38]AGN business details'!$F$35</definedName>
    <definedName name="FRCP_y5">'[38]AGN business details'!$G$35</definedName>
    <definedName name="FRCP_y6">'[6]AER lookups'!$I$64</definedName>
    <definedName name="FRCP_y7">'[6]AER lookups'!$I$65</definedName>
    <definedName name="FRCP_y8">'[6]AER lookups'!$I$66</definedName>
    <definedName name="FRCP_y9">'[6]AER lookups'!$I$67</definedName>
    <definedName name="fsdfsdfsdfwe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sdfsdfsdfwe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ut10YrCFs" localSheetId="9">OFFSET(Fut10YrInstrument,0,1,COUNT(Fut10YrInstrument)/2,1)</definedName>
    <definedName name="Fut10YrCFs">OFFSET(Fut10YrInstrument,0,1,COUNT(Fut10YrInstrument)/2,1)</definedName>
    <definedName name="Fut10YrDates" localSheetId="9">OFFSET(Fut10YrInstrument,0,0,COUNT(Fut10YrInstrument)/2,1)</definedName>
    <definedName name="Fut10YrDates">OFFSET(Fut10YrInstrument,0,0,COUNT(Fut10YrInstrument)/2,1)</definedName>
    <definedName name="Fut3YrCFs" localSheetId="9">OFFSET(Fut3YrInstrument,0,1,COUNT(Fut3YrInstrument)/2,1)</definedName>
    <definedName name="Fut3YrCFs">OFFSET(Fut3YrInstrument,0,1,COUNT(Fut3YrInstrument)/2,1)</definedName>
    <definedName name="Fut3YrDates" localSheetId="9">OFFSET(Fut3YrInstrument,0,0,COUNT(Fut3YrInstrument)/2,1)</definedName>
    <definedName name="Fut3YrDates">OFFSET(Fut3YrInstrument,0,0,COUNT(Fut3YrInstrument)/2,1)</definedName>
    <definedName name="g">'[6]PTRM input'!$G$375</definedName>
    <definedName name="Gie">[59]INFO!$J$49</definedName>
    <definedName name="GroupID">[61]Edits!$G$157</definedName>
    <definedName name="GST_rate">'[25]Assumptions-Fin'!$F$412</definedName>
    <definedName name="GUF_Data">'[62]Monthly Input Sheet'!$H$76:$H$79,'[62]Monthly Input Sheet'!$H$81,'[62]Monthly Input Sheet'!$H$83,'[62]Monthly Input Sheet'!$N$76:$N$77,'[62]Monthly Input Sheet'!$N$79,'[62]Monthly Input Sheet'!$N$81,'[62]Monthly Input Sheet'!$N$84:$N$85</definedName>
    <definedName name="Halfyr">'[41]P&amp;L'!$B$100</definedName>
    <definedName name="hardcoded" localSheetId="4" hidden="1">#REF!</definedName>
    <definedName name="hardcoded" hidden="1">#REF!</definedName>
    <definedName name="History">!$I$279:$I$378</definedName>
    <definedName name="hsh" localSheetId="9">#N/A</definedName>
    <definedName name="hsh">#N/A</definedName>
    <definedName name="HTML_CodePage" hidden="1">1252</definedName>
    <definedName name="HTML_Description" hidden="1">""</definedName>
    <definedName name="HTML_Email" hidden="1">""</definedName>
    <definedName name="HTML_Header" hidden="1">"SW Min. Prod."</definedName>
    <definedName name="HTML_LastUpdate" hidden="1">"12/07/00"</definedName>
    <definedName name="HTML_LineAfter" hidden="1">FALSE</definedName>
    <definedName name="HTML_LineBefore" hidden="1">FALSE</definedName>
    <definedName name="HTML_Name" hidden="1">"Sherry"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"Iluka SW Data1"</definedName>
    <definedName name="Hundred">'[58]Monthend Variances'!$B$6</definedName>
    <definedName name="Hyperlinks" localSheetId="9">[33]Main!$F$10:$F$209</definedName>
    <definedName name="Hyperlinks">[34]Main!$F$10:$F$209</definedName>
    <definedName name="Icpr">'[6]PTRM input'!$G$386</definedName>
    <definedName name="IDfix">[63]Masterfile!$F$1:$G$922</definedName>
    <definedName name="Inflation_factor_AUD">[30]Input!$G$45:$BD$45</definedName>
    <definedName name="Inflation_rate">'[64]Setup - General'!$D$18</definedName>
    <definedName name="Inflation_rate_AUD">[47]Marketing!$H$15:$AD$15</definedName>
    <definedName name="Inflation_rate_AUD_yr0">[47]Marketing!$I$15</definedName>
    <definedName name="inpExchangeRates">'[56]Exchange Rates'!$A$9</definedName>
    <definedName name="inpFirstYear">[57]Start!$M$9</definedName>
    <definedName name="inpPrices">[56]Prices!$A$9:$Y$44</definedName>
    <definedName name="inpPricesLikely">[56]Prices!$A$10</definedName>
    <definedName name="inpPricesLower">[56]Prices!$A$102</definedName>
    <definedName name="inpPricesUpper">[56]Prices!$A$56</definedName>
    <definedName name="inpPricesUser">[56]Prices!$A$148</definedName>
    <definedName name="inpUserDefinedRates">'[56]Exchange Rates'!$A$51</definedName>
    <definedName name="InputDataClearArea">'[62]Monthly Input Sheet'!$D$12:$D$37,'[62]Monthly Input Sheet'!$F$12:$J$37,'[62]Monthly Input Sheet'!$M$12:$Q$37</definedName>
    <definedName name="InputRange">'[65]Scale escalation (2.8)'!$AA$26:$AA$32</definedName>
    <definedName name="Inputs">!$D$199:$D$203,!$F$199:$F$203,!$D$206,!$F$206,!$E$226:$N$226,!$E$229:$N$238,!$E$253:$N$262,!$C$265,!$E$265:$N$265,!$E$267:$N$267,!$E$273:$I$282,!$E$284:$N$286</definedName>
    <definedName name="Inputs2">!$E$289:$N$290,!$E$295:$N$295,!$E$299:$N$299,!$E$304:$N$304,!$E$308:$N$308,!$E$310:$N$310,!$E$315:$N$315,!$E$317:$N$317,!$E$321:$N$321,!$E$325:$N$325,!$E$327:$N$327,!$E$330:$N$330</definedName>
    <definedName name="Inputs3">!$E$334:$N$335,!$E$337:$E$338,!$E$339:$N$339,!$E$342:$N$345,!$E$347:$N$348,!$E$351:$N$351,!$E$355:$N$355,!$E$359:$N$359,!$E$366:$N$367,!$E$372:$N$372,!$E$375:$N$375,!$G$412,!$E$416:$N$417,!$E$422:$N$422</definedName>
    <definedName name="Int_Sensitivity">[23]Scenarios!$C$29</definedName>
    <definedName name="Interest">!$G$30</definedName>
    <definedName name="Invoice">[63]WMP_Fix!$CI$7:$CK$94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41122.3725115741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a1cashint">[28]Investments!$E$40:$AJ$40</definedName>
    <definedName name="ita1dist">[28]Taxation!$E$63:$AJ$63</definedName>
    <definedName name="italoandraw">[28]Debt!$E$37:$AJ$37</definedName>
    <definedName name="italoanint">[28]Debt!$E$38:$AJ$38</definedName>
    <definedName name="jns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Kalgoorlie_UAFG_Rate">[13]CorporateParameters!$B$15:$IV$15</definedName>
    <definedName name="Key_Ratios">!$A$87</definedName>
    <definedName name="kimcopy" localSheetId="4" hidden="1">#REF!</definedName>
    <definedName name="kimcopy" hidden="1">#REF!</definedName>
    <definedName name="kms">'[10]Lookup|Tables'!$G$23</definedName>
    <definedName name="L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_Moisture">[30]Input!$AD$21</definedName>
    <definedName name="Labour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bour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N" localSheetId="9" hidden="1">{"Ownership",#N/A,FALSE,"Ownership";"Contents",#N/A,FALSE,"Contents"}</definedName>
    <definedName name="LAN" hidden="1">{"Ownership",#N/A,FALSE,"Ownership";"Contents",#N/A,FALSE,"Contents"}</definedName>
    <definedName name="LF_Ratio">[30]Input!$AD$12</definedName>
    <definedName name="limcount" hidden="1">2</definedName>
    <definedName name="listdate">[28]Assumptions!$F$6</definedName>
    <definedName name="LJASF" localSheetId="9">#N/A</definedName>
    <definedName name="LJASF">#N/A</definedName>
    <definedName name="lnk020712091501" hidden="1">'[66]Output - overview'!#REF!</definedName>
    <definedName name="lnk020712112410" hidden="1">[67]Variables!#REF!</definedName>
    <definedName name="lnk030712164910" hidden="1">'[67]Input - RRM'!#REF!</definedName>
    <definedName name="lnk050712093357" hidden="1">'[67]Input - RRM'!#REF!</definedName>
    <definedName name="lnk050712103047" hidden="1">'[67]Input - RRM'!#REF!</definedName>
    <definedName name="lnk050712151257" hidden="1">'[67]Input - RRM'!#REF!</definedName>
    <definedName name="lnk050712163840" hidden="1">'[67]Input - RRM'!#REF!</definedName>
    <definedName name="lnk050712164107" hidden="1">'[67]Input - RRM'!#REF!</definedName>
    <definedName name="lnk060712094852" hidden="1">'[67]Non-Cap'!#REF!</definedName>
    <definedName name="lnk060712112354" hidden="1">'[67]Depn Rev'!#REF!</definedName>
    <definedName name="lnk060712114411" hidden="1">'[67]Input - RRM'!#REF!</definedName>
    <definedName name="lnk090712102058" hidden="1">'[67]Assets Revenue'!#REF!</definedName>
    <definedName name="lnk130712093113" hidden="1">'[67]Input - RRM'!#REF!</definedName>
    <definedName name="lnk130712094655" hidden="1">'[67]Input - RRM'!#REF!</definedName>
    <definedName name="lnk220612121707" hidden="1">[67]WACC!#REF!</definedName>
    <definedName name="lnk270612122657" hidden="1">'[67]Working Cap'!#REF!</definedName>
    <definedName name="lnk270612122755" hidden="1">'[67]Working Cap'!#REF!</definedName>
    <definedName name="lnk270712101443" hidden="1">'[67]Input - RRM'!#REF!</definedName>
    <definedName name="lnk270712161620" hidden="1">'[67]Input - RRM'!#REF!</definedName>
    <definedName name="lnk280612104650" hidden="1">'[67]Depn Cost'!#REF!</definedName>
    <definedName name="LookupCode">'[40]Lookup Table'!$A:$A</definedName>
    <definedName name="Lump_premium">[30]Input!$AD$19</definedName>
    <definedName name="m2acqprice">[28]Investments!$E$10:$AJ$10</definedName>
    <definedName name="m2loanint">[28]Debt!$E$48:$AJ$48</definedName>
    <definedName name="m2loanrepay">[28]Debt!$E$47:$AJ$47</definedName>
    <definedName name="m2upfront">[28]Investments!$E$9:$AJ$9</definedName>
    <definedName name="m5subcoupon">[28]Debt!$E$11:$AJ$11</definedName>
    <definedName name="m5subdebtcost">[28]Debt!$E$9:$AJ$9</definedName>
    <definedName name="macq1repay">[28]Debt!$E$18:$AJ$18</definedName>
    <definedName name="macqloan1draw">[28]Debt!$E$16:$AJ$16</definedName>
    <definedName name="Max_Prodn">[30]Input!$AD$10</definedName>
    <definedName name="May_Ytd">'[68]Jun YTD'!$G$2:$G$65536</definedName>
    <definedName name="MBLBALSHT">'[69]MBL IV RECONS'!$B$18:$F$228</definedName>
    <definedName name="MBLINTERCO">'[69]MBL IV INTERCOY'!$A$1:$K$95</definedName>
    <definedName name="mbllon1250clearing" localSheetId="9">#N/A</definedName>
    <definedName name="mbllon1250clearing">#N/A</definedName>
    <definedName name="MBLSUMMARY">[12]ControlNoLinks!$A$302:$L$367</definedName>
    <definedName name="Metric_long">[30]Input!$O$14</definedName>
    <definedName name="millions">'[10]Lookup|Tables'!$G$12</definedName>
    <definedName name="MIMLSUMMARY">[12]ControlNoLinks!$A$1:$L$88</definedName>
    <definedName name="Minority">!$G$36</definedName>
    <definedName name="MinRoyalty">[30]Input!$AD$24</definedName>
    <definedName name="miopo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opo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MISLSUMMARY">[12]ControlNoLinks!$A$220:$L$255</definedName>
    <definedName name="Mkt_Mix_Discount">[30]Input!$H$145:$BD$145</definedName>
    <definedName name="MLLSUMMARY">[12]ControlNoLinks!$A$155:$L$185</definedName>
    <definedName name="MLSLSUMMARY">[12]ControlNoLinks!$A$368:$L$433</definedName>
    <definedName name="MM_Disc_Fines">[30]Input!$AD$17</definedName>
    <definedName name="MM_Disc_Lump">[30]Input!$AD$17</definedName>
    <definedName name="Module1.AIMMPRINT" localSheetId="9">[12]!Module1.AIMMPRINT</definedName>
    <definedName name="Module1.AIMMPRINT">[12]!Module1.AIMMPRINT</definedName>
    <definedName name="Month_Days">'[58]Monthend Variances'!$B$3</definedName>
    <definedName name="MS_Discounting">[30]Input!$I$53:$BE$53</definedName>
    <definedName name="mth">'[70]Budget PL'!$AI$3:$AI$14</definedName>
    <definedName name="Mth_Ref">[44]Data_Table!$D$19</definedName>
    <definedName name="Mth_Ref_Data">[44]Acct_Class_Cons!$AE$7</definedName>
    <definedName name="Nominal">'[10]Input|Escalators'!$C$25</definedName>
    <definedName name="Nominal_to_Real">'[10]Input|Escalators'!$C$29:$C$35</definedName>
    <definedName name="NonExpCapex">[23]Scenarios!$C$25</definedName>
    <definedName name="Not_Using">[30]Input!$T$6</definedName>
    <definedName name="NOTE">'[15]4. Trial balance for DUET'!$G$1:$G$65536</definedName>
    <definedName name="NPV_Details">!$A$192</definedName>
    <definedName name="NPV_diff5" localSheetId="9">'[71]Regulated Tariff'!#REF!</definedName>
    <definedName name="NPV_diff5">'[71]Regulated Tariff'!#REF!</definedName>
    <definedName name="NPV_diff6" localSheetId="9">'[71]Regulated Tariff'!#REF!</definedName>
    <definedName name="NPV_diff6">'[71]Regulated Tariff'!#REF!</definedName>
    <definedName name="NPV_diff7" localSheetId="9">'[71]Regulated Tariff'!#REF!</definedName>
    <definedName name="NPV_diff7">'[71]Regulated Tariff'!#REF!</definedName>
    <definedName name="NPV_diff8" localSheetId="9">'[71]Regulated Tariff'!#REF!</definedName>
    <definedName name="NPV_diff8">'[71]Regulated Tariff'!#REF!</definedName>
    <definedName name="NRAdd">[59]INFO!$F$41</definedName>
    <definedName name="NRAdj">[59]INFO!$D$38</definedName>
    <definedName name="NResT">[59]INFO!$G$33</definedName>
    <definedName name="NRt">[59]INFO!$G$34</definedName>
    <definedName name="number">'[10]Lookup|Tables'!$G$16</definedName>
    <definedName name="NvsAnswerCol">"'[Drill1]Journal Drill'!$A$6:$A$9"</definedName>
    <definedName name="NvsASD">"V2002-12-31"</definedName>
    <definedName name="NvsAutoDrillOk">"VN"</definedName>
    <definedName name="NvsElapsedTime" localSheetId="9">0.000197569446754642</definedName>
    <definedName name="NvsElapsedTime">0.00033344907569699</definedName>
    <definedName name="NvsEndTime" localSheetId="9">37636.3991587962</definedName>
    <definedName name="NvsEndTime">35802.609772338</definedName>
    <definedName name="NvsEndTime_1">37502.4621796295</definedName>
    <definedName name="NvsEndTime_1_1">37502.4621796295</definedName>
    <definedName name="NvsImportActivity">"Import Journals from nVision"</definedName>
    <definedName name="NvsInstLang">"VENG"</definedName>
    <definedName name="NvsInstSpec">"%,FBASE_CURRENCY,VAUD,FCURRENCY_CD,VAUD,FMB_ORIG_LEDGER,TLEDGERS,NMAIN_LEDGERS,FMB_STR_ENTFUND,TSTRUCTURE2_JUNTR,NMIT(II)"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"V1999-01-01"</definedName>
    <definedName name="NvsPanelSetid">"VJUNTR"</definedName>
    <definedName name="NvsParentRef">[72]Sheet1!$D$109</definedName>
    <definedName name="NvsReqBU">"VJUNTR"</definedName>
    <definedName name="NvsReqBUOnly">"VY"</definedName>
    <definedName name="NvsTransLed">"VN"</definedName>
    <definedName name="NvsTreeASD">"V2002-12-31"</definedName>
    <definedName name="NvsValTbl.ACCOUNT">"GL_ACCOUNT_TBL"</definedName>
    <definedName name="NvsValTbl.BASE_CURRENCY">"CURRENCY_CD_TBL"</definedName>
    <definedName name="NvsValTbl.BUSINESS_UNIT">"BUS_UNIT_TBL_FS"</definedName>
    <definedName name="NvsValTbl.CURRENCY_CD">"CURRENCY_CD_TBL"</definedName>
    <definedName name="NvsValTbl.DEPTID">"DEPARTMENT_TBL"</definedName>
    <definedName name="NvsValTbl.MB_ACC_SUBAC">"MB_ACCSUBAC_DTL"</definedName>
    <definedName name="NvsValTbl.MB_ACRONYM_TYPE">"XLATTABLE"</definedName>
    <definedName name="NvsValTbl.MB_ACRONYM_VALUE">"MB_ACRONYM_TBL"</definedName>
    <definedName name="NvsValTbl.MB_DIVN_CFLD">"MB_DIVN_TBL"</definedName>
    <definedName name="NvsValTbl.MB_LOC_CFLD">"MB_LOC_TBL"</definedName>
    <definedName name="NvsValTbl.MB_STATENT_CFLD">"MB_STATENT_TBL"</definedName>
    <definedName name="NvsValTbl.MB_SUBAC_CFLD">"MB_SUBAC_TBL"</definedName>
    <definedName name="NvsValTbl.MB_TAX_CFLD">"MB_TAX_TBL"</definedName>
    <definedName name="NvsValTbl.PRODUCT">"PRODUCT_TBL"</definedName>
    <definedName name="NWSGdiscRate">[23]Assumptions!$G$955</definedName>
    <definedName name="NWSGendDate">[23]Assumptions!$G$965</definedName>
    <definedName name="NWSGescalation">[23]Assumptions!$G$960</definedName>
    <definedName name="NWSGmaintenance">[23]Assumptions!$G$962</definedName>
    <definedName name="NWSGstartDate">[23]Assumptions!$G$964</definedName>
    <definedName name="NWSGtariff">[23]Assumptions!$G$959</definedName>
    <definedName name="NWSGthroughput">[23]Assumptions!$G$957</definedName>
    <definedName name="OHFY15">'[73]4.Connections market expansn'!$K$16</definedName>
    <definedName name="OHFY16">'[73]4.Connections market expansn'!$L$16</definedName>
    <definedName name="Operation">'[64]Cover page'!$E$6</definedName>
    <definedName name="Opex_Sens">'[29]DUET S'!$D$15</definedName>
    <definedName name="Opex_Sensitivity">[23]Scenarios!$C$21</definedName>
    <definedName name="opoip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i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o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popopopopopopp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OTHER">[74]RECONCILIATIONS!$A$1619</definedName>
    <definedName name="OTHERSUMMARY">[12]ControlNoLinks!$A$256:$L$301</definedName>
    <definedName name="outAdditionalInfo">[56]Consolidated!$A$1306</definedName>
    <definedName name="outCrossRates">'[56]Exchange Rates'!$A$136</definedName>
    <definedName name="outEliminations">[56]Consolidated!$A$402</definedName>
    <definedName name="outPricesValidation">[56]Prices!$A$240</definedName>
    <definedName name="outPricesViewCurrency">[56]Prices!$A$194</definedName>
    <definedName name="output">'[58]Monthend Variances'!$F$6:$AC$81</definedName>
    <definedName name="outSelectedRates">'[56]Exchange Rates'!$A$98</definedName>
    <definedName name="OverA">[16]Version_Codes!$H$9</definedName>
    <definedName name="P_0_RevCap">'[6]X factors'!$G$63</definedName>
    <definedName name="P_0_RevYld">'[6]X factors'!$G$83</definedName>
    <definedName name="P_0_WAPC">'[6]X factors'!$G$47</definedName>
    <definedName name="pay">[50]pay!$A:$IV</definedName>
    <definedName name="Payment_Date">'[25]Assumptions-Fin'!$F$194</definedName>
    <definedName name="Payment_Qtr">[25]Assumptions!$G$20</definedName>
    <definedName name="Pe">[20]Ass!$D$6</definedName>
    <definedName name="percent">'[10]Lookup|Tables'!$G$14</definedName>
    <definedName name="Period_BS">[44]Data_Table!$H$19</definedName>
    <definedName name="Period_No">[44]Data_Table!$B$19</definedName>
    <definedName name="PERIODS">[75]Sheet1!$AP$10:$AR$23</definedName>
    <definedName name="PLSummary">[76]Summary!$A$2:$Q$73</definedName>
    <definedName name="PRCP">'[38]AGN business details'!$C$41:$G$41</definedName>
    <definedName name="PRCP_final_year">'[6]AER ETL'!$C$47</definedName>
    <definedName name="PRCP_y1">'[38]AGN business details'!$C$41</definedName>
    <definedName name="PRCP_y10">'[6]AER lookups'!$E$68</definedName>
    <definedName name="PRCP_y11">'[6]AER lookups'!$E$69</definedName>
    <definedName name="PRCP_y12">'[6]AER lookups'!$E$70</definedName>
    <definedName name="PRCP_y13">'[6]AER lookups'!$E$71</definedName>
    <definedName name="PRCP_y14">'[6]AER lookups'!$E$72</definedName>
    <definedName name="PRCP_y15">'[6]AER lookups'!$E$73</definedName>
    <definedName name="PRCP_y2">'[38]AGN business details'!$D$41</definedName>
    <definedName name="PRCP_y3">'[38]AGN business details'!$E$41</definedName>
    <definedName name="PRCP_y4">'[38]AGN business details'!$F$41</definedName>
    <definedName name="PRCP_y5">'[38]AGN business details'!$G$41</definedName>
    <definedName name="PRCP_y6">'[6]AER lookups'!$E$64</definedName>
    <definedName name="PRCP_y7">'[6]AER lookups'!$E$65</definedName>
    <definedName name="PRCP_y8">'[6]AER lookups'!$E$66</definedName>
    <definedName name="PRCP_y9">'[6]AER lookups'!$E$67</definedName>
    <definedName name="PriA">[16]Version_Codes!$H$6</definedName>
    <definedName name="PriB">[27]Version_Codes!$H$7</definedName>
    <definedName name="Prices_Original">[56]Prices!A1</definedName>
    <definedName name="Prices_View">[56]Prices!$A$193</definedName>
    <definedName name="Prices10">[56]Prices!$H$10:$X$55</definedName>
    <definedName name="Prices2">[56]Prices!$H$10:$X$55</definedName>
    <definedName name="Prices5">[56]Prices!$H$10:$X$55</definedName>
    <definedName name="_xlnm.Print_Area" localSheetId="7">'E Factor'!$A$4:$G$18</definedName>
    <definedName name="Print_Assumptions">!$A$385:$K$526</definedName>
    <definedName name="Print_Calculations">!$A$528:$K$566</definedName>
    <definedName name="Print_Details_and_Actuals">!$A$233:$K$378</definedName>
    <definedName name="Print_KeyRatios2">[56]LinkTemplate!$A$299:$P$341</definedName>
    <definedName name="Print_Projected_All">!$A$8:$K$231</definedName>
    <definedName name="Print_Projected_Balance">!$A$81:$K$178</definedName>
    <definedName name="Print_Projected_Cashflow">!$A$180:$K$231</definedName>
    <definedName name="Print_Projected_Profit">!$A$10:$K$80</definedName>
    <definedName name="Print_Titles_MI" localSheetId="9">[77]STC3!#REF!,[77]STC3!#REF!</definedName>
    <definedName name="Print_Titles_MI">[77]STC3!#REF!,[77]STC3!#REF!</definedName>
    <definedName name="PRINTPAGE1" localSheetId="9">#N/A</definedName>
    <definedName name="PRINTPAGE1">#N/A</definedName>
    <definedName name="PRINTPAGE2" localSheetId="9">#N/A</definedName>
    <definedName name="PRINTPAGE2">#N/A</definedName>
    <definedName name="PRINTPAGE3" localSheetId="9">#N/A</definedName>
    <definedName name="PRINTPAGE3">#N/A</definedName>
    <definedName name="PRINTSCRED" localSheetId="9">#N/A</definedName>
    <definedName name="PRINTSCRED">#N/A</definedName>
    <definedName name="Prior_Prd_BS">[44]Data_Table!$H$20</definedName>
    <definedName name="PriorYear">'[40]Lookup Table'!$M:$M</definedName>
    <definedName name="PROFIT_AND_LOSS">!$A$10</definedName>
    <definedName name="Profit_Detail">!$L$12:$L$79</definedName>
    <definedName name="Profit_Standard">!$L$12:$L$18,!$L$20:$L$24,!$L$29:$L$38,!$L$43:$L$45,!$L$50:$L$52,!$L$55:$L$57,!$L$62:$L$64,!$L$76:$L$77</definedName>
    <definedName name="Profit_Summary">!$L$12:$L$26,!$L$29:$L$40,!$L$42:$L$47,!$L$50:$L$59,!$L$61:$L$66,!$L$68:$L$69,!$L$72:$L$79</definedName>
    <definedName name="Program_Descrip">'[68]Jun YTD'!$E$2:$E$65536</definedName>
    <definedName name="PROJECTED_RESULTS">!$A$8</definedName>
    <definedName name="PT">[59]INFO!$D$4</definedName>
    <definedName name="PT_Pivot">[45]PT_Data!$A$12:$M$4724</definedName>
    <definedName name="PT_Stocks">[78]PT_Stocks!$A$14:$N$1000</definedName>
    <definedName name="PTWHOLE">[59]INFO!$E$4</definedName>
    <definedName name="PW">[27]Version_Codes!$H$11</definedName>
    <definedName name="RAB">'[6]PTRM input'!$J$57</definedName>
    <definedName name="RAdd">[59]INFO!$F$40</definedName>
    <definedName name="RAdj">[59]INFO!$D$26</definedName>
    <definedName name="RAMMSUMMARY">[12]ControlNoLinks!$A$186:$L$219</definedName>
    <definedName name="Ratios_Summary">!$A$94,!$A$94:$A$96,!$A$98:$A$99,!$A$100,!$A$102,!$A$106:$A$117,!$A$119:$A$120,!$A$122:$A$124,!$A$129:$A$131,!$A$133:$A$136,!$A$138:$A$145,!$A$147:$A$153,!$A$155:$A$158,!$A$163,!$A$165:$A$166</definedName>
    <definedName name="RCP_1to5">"2015-16 to 2019-20"</definedName>
    <definedName name="Real_to_Nominal">'[10]Input|Escalators'!$C$19:$C$25</definedName>
    <definedName name="Recalc_End_Year">'[48]Inputs (Final)'!$E$10</definedName>
    <definedName name="Recalc_From_Year">'[48]Inputs (Final)'!$D$10</definedName>
    <definedName name="Reg_tariff3">'[71]Regulated Tariff'!$Y$366</definedName>
    <definedName name="Reg_tariff5" localSheetId="9">'[71]Regulated Tariff'!#REF!</definedName>
    <definedName name="Reg_tariff5">'[71]Regulated Tariff'!#REF!</definedName>
    <definedName name="Reg_tariff6" localSheetId="9">'[71]Regulated Tariff'!#REF!</definedName>
    <definedName name="Reg_tariff6">'[71]Regulated Tariff'!#REF!</definedName>
    <definedName name="Reg_tariff7" localSheetId="9">'[71]Regulated Tariff'!#REF!</definedName>
    <definedName name="Reg_tariff7">'[71]Regulated Tariff'!#REF!</definedName>
    <definedName name="Reg_tariff8" localSheetId="9">'[71]Regulated Tariff'!#REF!</definedName>
    <definedName name="Reg_tariff8">'[71]Regulated Tariff'!#REF!</definedName>
    <definedName name="RockStep2">[79]Tariffs!$J$10</definedName>
    <definedName name="RockStep3">[79]Tariffs!$J$11</definedName>
    <definedName name="RowClearFY1">[34]RAW_FY1!$D$3:$BA$3</definedName>
    <definedName name="RowClearFY2">[34]RAW_FY2!$D$3:$BA$3</definedName>
    <definedName name="RowClearFY3">[34]RAW_FY3!$D$3:$BA$3</definedName>
    <definedName name="RowClearFY4">[34]RAW_FY4!$D$3:$BA$3</definedName>
    <definedName name="RowClearFY5">[34]RAW_FY5!$D$3:$BA$3</definedName>
    <definedName name="RowClearFY6">[34]RAW_FY6!$D$3:$BA$3</definedName>
    <definedName name="RowClearFY7">[34]RAW_FY7!$D$3:$BA$3</definedName>
    <definedName name="RowClearFY8">[34]RAW_FY8!$D$3:$BA$3</definedName>
    <definedName name="rvanilla01">[6]WACC!$G$19</definedName>
    <definedName name="rvanilla02">[6]WACC!$H$19</definedName>
    <definedName name="rvanilla03">[6]WACC!$I$19</definedName>
    <definedName name="rvanilla04">[6]WACC!$J$19</definedName>
    <definedName name="rvanilla05">[6]WACC!$K$19</definedName>
    <definedName name="rvanilla06">[6]WACC!$L$19</definedName>
    <definedName name="rvanilla07">[6]WACC!$M$19</definedName>
    <definedName name="rvanilla08">[6]WACC!$N$19</definedName>
    <definedName name="rvanilla09">[6]WACC!$O$19</definedName>
    <definedName name="rvanilla10">[6]WACC!$P$19</definedName>
    <definedName name="S" localSheetId="9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1" localSheetId="9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1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2" localSheetId="9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3" localSheetId="9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_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SAPBEXdnldView" hidden="1">"9SO5Z2Q08DVQVFJPOP6CFCAXP"</definedName>
    <definedName name="SAPBEXsysID" hidden="1">"BWP"</definedName>
    <definedName name="sArray" localSheetId="9">SMALL(IF(MATCH(TheList,TheList,0)=ROW(TheList)-1002,ROW(TheList),""), ROW(INDIRECT("1:"&amp;SUM(N(MATCH(TheList,TheList,0)=ROW(TheList)-1002)))))-1003</definedName>
    <definedName name="sArray">SMALL(IF(MATCH(TheList,TheList,0)=ROW(TheList)-1002,ROW(TheList),""), ROW(INDIRECT("1:"&amp;SUM(N(MATCH(TheList,TheList,0)=ROW(TheList)-1002)))))-1003</definedName>
    <definedName name="Scenario">'[64]Setup - General'!$F$33</definedName>
    <definedName name="ScenarioDescription">[57]Start!$F$4</definedName>
    <definedName name="sdfgertqdcvbcvbnn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ertqdcvbcvbnn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sh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elect" localSheetId="9">#REF!</definedName>
    <definedName name="Select">#REF!</definedName>
    <definedName name="sencount" hidden="1">2</definedName>
    <definedName name="Seo">'[6]PTRM input'!$G$387</definedName>
    <definedName name="Servicehardcoded" localSheetId="4" hidden="1">#REF!</definedName>
    <definedName name="Servicehardcoded" hidden="1">#REF!</definedName>
    <definedName name="servicelist" localSheetId="4" hidden="1">#REF!</definedName>
    <definedName name="servicelist" hidden="1">#REF!</definedName>
    <definedName name="SheetHeader">'[38]AGN business details'!$B$1</definedName>
    <definedName name="slnBusinessGroup">[57]Start!$D$15</definedName>
    <definedName name="slnCurrentQuarter">[57]Start!$M$17</definedName>
    <definedName name="slnEliminations">[56]Consolidated!$E$3</definedName>
    <definedName name="slnExchangeScenario">'[57]Exchange Rates'!$G$3</definedName>
    <definedName name="slnGotoExchangeRates">'[56]Exchange Rates'!$C$3</definedName>
    <definedName name="slnGotoPrices">[56]Prices!$B$3</definedName>
    <definedName name="slnPriceScenario">[57]Prices!$E$3</definedName>
    <definedName name="slnViewCurrency">'[57]Exchange Rates'!$E$3</definedName>
    <definedName name="soaidfj" localSheetId="9">#N/A</definedName>
    <definedName name="soaidfj">#N/A</definedName>
    <definedName name="Solver_Input_3_2016">[48]SolverSheet!$I$40:$M$40</definedName>
    <definedName name="Solver_Input_3_2017">[48]SolverSheet!$J$40:$M$40</definedName>
    <definedName name="Solver_Input_3_2018">[48]SolverSheet!$K$40:$M$40</definedName>
    <definedName name="Solver_Input_3_2019">[48]SolverSheet!$L$40:$M$40</definedName>
    <definedName name="Solver_Input_3_2020">[48]SolverSheet!$M$41</definedName>
    <definedName name="Solver_Input_3_2021">[48]SolverSheet!$N$40:$R$40</definedName>
    <definedName name="Solver_Input_3_2022">[48]SolverSheet!$O$40:$R$40</definedName>
    <definedName name="Solver_Input_3_2023">[48]SolverSheet!$P$40:$R$40</definedName>
    <definedName name="Solver_Input_3_2024">[48]SolverSheet!$Q$40:$R$40</definedName>
    <definedName name="Solver_Input_3_2025">[48]SolverSheet!$R$41</definedName>
    <definedName name="solver_lin" hidden="1">0</definedName>
    <definedName name="solver_lin_1" hidden="1">0</definedName>
    <definedName name="solver_num" hidden="1">0</definedName>
    <definedName name="solver_num_1" hidden="1">0</definedName>
    <definedName name="solver_typ" hidden="1">3</definedName>
    <definedName name="solver_typ_1" hidden="1">3</definedName>
    <definedName name="solver_val" hidden="1">399732</definedName>
    <definedName name="solver_val_1" hidden="1">399732</definedName>
    <definedName name="spend">'[63]Bernie''s_Query'!$A$1:$G$816</definedName>
    <definedName name="SREG">[27]Version_Codes!$H$11</definedName>
    <definedName name="Start_View">[56]Start!$B$1:$O$27</definedName>
    <definedName name="StartDate">[34]Main!$D$2</definedName>
    <definedName name="StartDate2">[54]CALCULATIONS!$E$3</definedName>
    <definedName name="StartView">[80]Start!$A$1:$N$29</definedName>
    <definedName name="stip">[22]STIPS!$A:$IV</definedName>
    <definedName name="Sub1_dev_fee">'[25]Assumptions-Fin'!$F$369</definedName>
    <definedName name="Sub1_est_fee">'[25]Assumptions-Fin'!$F$368</definedName>
    <definedName name="sub1_margin">'[25]Assumptions-Fin'!$F$364</definedName>
    <definedName name="Sub1_principal">'[25]Assumptions-Fin'!$F$360</definedName>
    <definedName name="Subtotal">'[81]Capital Budget'!$G$16,'[81]Capital Budget'!$G$29,'[81]Capital Budget'!$G$36,'[81]Capital Budget'!$G$54,'[81]Capital Budget'!$G$61,'[81]Capital Budget'!$G$85,'[81]Capital Budget'!$G$102,'[81]Capital Budget'!$G$111,'[81]Capital Budget'!$G$120,'[81]Capital Budget'!$G$124</definedName>
    <definedName name="Subtotal2">'[82]1.Budget'!$G$16,'[82]1.Budget'!$G$29,'[82]1.Budget'!$G$38,'[82]1.Budget'!$G$58,'[82]1.Budget'!$G$65,'[82]1.Budget'!$G$92,'[82]1.Budget'!$G$109,'[82]1.Budget'!$G$118,'[82]1.Budget'!$G$131,'[82]1.Budget'!$G$135</definedName>
    <definedName name="Summary_Results">!$A$233</definedName>
    <definedName name="SummGM">[76]Summary!$A$10:$P$27</definedName>
    <definedName name="super_equity">'[25]Assumptions-Fin'!$F$400</definedName>
    <definedName name="SUREG">[27]Version_Codes!$H$6</definedName>
    <definedName name="SwapInstrumentsA" localSheetId="9">OFFSET(YCPackA,COUNT('Opex Graphs'!FRAInstrumentsA),1,SUM(IF(OFFSET(YCPackA,0,2,,1),1,0)),1)</definedName>
    <definedName name="SwapInstrumentsA">OFFSET(YCPackA,COUNT(FRAInstrumentsA),1,SUM(IF(OFFSET(YCPackA,0,2,,1),1,0)),1)</definedName>
    <definedName name="SwapInstrumentsB" localSheetId="9">OFFSET(YCPackB,COUNT('Opex Graphs'!FRAInstrumentsB),1,SUM(IF(OFFSET(YCPackB,0,2,,1),1,0)),1)</definedName>
    <definedName name="SwapInstrumentsB">OFFSET(YCPackB,COUNT(FRAInstrumentsB),1,SUM(IF(OFFSET(YCPackB,0,2,,1),1,0)),1)</definedName>
    <definedName name="SwapInstrumentsC" localSheetId="9">OFFSET(YCPackC,COUNT('Opex Graphs'!FRAInstrumentsC),1,SUM(IF(OFFSET(YCPackC,0,2,,1),1,0)),1)</definedName>
    <definedName name="SwapInstrumentsC">OFFSET(YCPackC,COUNT(FRAInstrumentsC),1,SUM(IF(OFFSET(YCPackC,0,2,,1),1,0)),1)</definedName>
    <definedName name="taxdata">[76]Summary!$A$70:$Q$70</definedName>
    <definedName name="TaxDep2">[24]Input!$B$86:$V$93</definedName>
    <definedName name="TB_ACCT">'[83]4. Trial balance for &lt;fund&gt;'!$A$14:$A$3675</definedName>
    <definedName name="TB_AMT">'[83]4. Trial balance for &lt;fund&gt;'!$H$14:$H$3450</definedName>
    <definedName name="TB_November" localSheetId="9" hidden="1">[4]DataAct!#REF!</definedName>
    <definedName name="TB_November" hidden="1">[46]DataAct!#REF!</definedName>
    <definedName name="tclacqprice1">[28]Investments!$E$32:$AJ$32</definedName>
    <definedName name="tclloan1repay">[28]Debt!$E$32:$AJ$32</definedName>
    <definedName name="tclloandraw">[28]Debt!$E$30:$AJ$30</definedName>
    <definedName name="tcr">[22]TCR!$A:$IV</definedName>
    <definedName name="teest" localSheetId="9" hidden="1">{"Ownership",#N/A,FALSE,"Ownership";"Contents",#N/A,FALSE,"Contents"}</definedName>
    <definedName name="teest" hidden="1">{"Ownership",#N/A,FALSE,"Ownership";"Contents",#N/A,FALSE,"Contents"}</definedName>
    <definedName name="test" localSheetId="9" hidden="1">{"Ownership",#N/A,FALSE,"Ownership";"Contents",#N/A,FALSE,"Contents"}</definedName>
    <definedName name="test" hidden="1">{"Ownership",#N/A,FALSE,"Ownership";"Contents",#N/A,FALSE,"Contents"}</definedName>
    <definedName name="testc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est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estd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est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Thousand">'[58]Monthend Variances'!$B$7</definedName>
    <definedName name="tier">[50]tier!$A:$IV</definedName>
    <definedName name="tiers">[22]tiers!$A:$IV</definedName>
    <definedName name="title1">[20]Cover!$D$21</definedName>
    <definedName name="Title2">[20]Cover!$D$22</definedName>
    <definedName name="TJ">'[10]Lookup|Tables'!$G$20</definedName>
    <definedName name="Tonnes_lbs">'[58]Monthend Variances'!$B$8</definedName>
    <definedName name="top">[74]RECONCILIATIONS!$A$2</definedName>
    <definedName name="Total_km">'[48]Load (Final)'!$E$33</definedName>
    <definedName name="totalfund">[28]Assumptions!$G$5</definedName>
    <definedName name="TotalInputs" localSheetId="9">[0]!Inputs,[0]!Inputs2,[0]!Inputs3</definedName>
    <definedName name="TotalInputs">[0]!Inputs,[0]!Inputs2,[0]!Inputs3</definedName>
    <definedName name="TotalKM">[14]Capacity!$C$4</definedName>
    <definedName name="TotalPerFAR">'[84]FA Register'!$J$3</definedName>
    <definedName name="totalsrow">0</definedName>
    <definedName name="Trans_10Yrs" localSheetId="9">OFFSET(Transformed10Yrs,0,0,COUNT(Transformed10Yrs),1)</definedName>
    <definedName name="Trans_10Yrs">OFFSET(Transformed10Yrs,0,0,COUNT(Transformed10Yrs),1)</definedName>
    <definedName name="Trans_3Yrs" localSheetId="9">OFFSET(Transformed3Yrs,0,0,COUNT(Transformed3Yrs),1)</definedName>
    <definedName name="Trans_3Yrs">OFFSET(Transformed3Yrs,0,0,COUNT(Transformed3Yrs),1)</definedName>
    <definedName name="TSTFEE">[74]RECONCILIATIONS!$A$1731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Rates">'[85]unit rates'!$A$1:$E$153</definedName>
    <definedName name="UpperAndLower">'[56]Exchange Rates'!$A$47</definedName>
    <definedName name="USD_Fcast">'[58]Monthend Variances'!$A$1:$N$64</definedName>
    <definedName name="Using">[30]Input!$T$5</definedName>
    <definedName name="vanilla01">[6]WACC!$G$18</definedName>
    <definedName name="vanilla02">[6]WACC!$H$18</definedName>
    <definedName name="vanilla03">[6]WACC!$I$18</definedName>
    <definedName name="vanilla04">[6]WACC!$J$18</definedName>
    <definedName name="vanilla05">[6]WACC!$K$18</definedName>
    <definedName name="vanilla06">[6]WACC!$L$18</definedName>
    <definedName name="vanilla07">[6]WACC!$M$18</definedName>
    <definedName name="vanilla08">[6]WACC!$N$18</definedName>
    <definedName name="vanilla09">[6]WACC!$O$18</definedName>
    <definedName name="vanilla10">[6]WACC!$P$18</definedName>
    <definedName name="Var_AUD">'[58]Monthend Variances'!$A$60:$M$125</definedName>
    <definedName name="Var_USD">'[58]Monthend Variances'!$A$64:$N$152</definedName>
    <definedName name="Version_Number">[57]Start!$D$26</definedName>
    <definedName name="ViewCurrency">'[57]Exchange Rates'!$F$3</definedName>
    <definedName name="ViewFactor">[56]Consolidated!$H$3</definedName>
    <definedName name="Volume_Scenario">'[36]HUF S'!$D$27</definedName>
    <definedName name="Volume2004_Sens">'[11]Ip HUF'!$D$39</definedName>
    <definedName name="Volume2005_Sens">'[11]Ip HUF'!$D$40</definedName>
    <definedName name="Volume2006_Sens">'[11]Ip HUF'!$D$41</definedName>
    <definedName name="Volume2007_Sens">'[11]Ip HUF'!$D$42</definedName>
    <definedName name="wapt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ap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App._.Custodians." localSheetId="9" hidden="1">{"Ownership",#N/A,FALSE,"Ownership";"Contents",#N/A,FALSE,"Contents"}</definedName>
    <definedName name="wrn.App._.Custodians." hidden="1">{"Ownership",#N/A,FALSE,"Ownership";"Contents",#N/A,FALSE,"Contents"}</definedName>
    <definedName name="wrn.modrept." localSheetId="9" hidden="1">{#N/A,#N/A,FALSE,"MODSELECT";#N/A,#N/A,FALSE,"ASSPTNS";#N/A,#N/A,FALSE,"energy_charges";#N/A,#N/A,FALSE,"capacity_chg";#N/A,#N/A,FALSE,"capex_rec";#N/A,#N/A,FALSE,"OPEX";#N/A,#N/A,FALSE,"RomaFuel";#N/A,#N/A,FALSE,"CairnFuel";#N/A,#N/A,FALSE,"CAPEX";#N/A,#N/A,FALSE,"DEBT";#N/A,#N/A,FALSE,"TAX";#N/A,#N/A,FALSE,"W_CAPITAL";#N/A,#N/A,FALSE,"REPORT"}</definedName>
    <definedName name="wrn.modrept." hidden="1">{#N/A,#N/A,FALSE,"MODSELECT";#N/A,#N/A,FALSE,"ASSPTNS";#N/A,#N/A,FALSE,"energy_charges";#N/A,#N/A,FALSE,"capacity_chg";#N/A,#N/A,FALSE,"capex_rec";#N/A,#N/A,FALSE,"OPEX";#N/A,#N/A,FALSE,"RomaFuel";#N/A,#N/A,FALSE,"CairnFuel";#N/A,#N/A,FALSE,"CAPEX";#N/A,#N/A,FALSE,"DEBT";#N/A,#N/A,FALSE,"TAX";#N/A,#N/A,FALSE,"W_CAPITAL";#N/A,#N/A,FALSE,"REPORT"}</definedName>
    <definedName name="wrn.Print._.All." localSheetId="9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.rec._.sheets." localSheetId="9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1" localSheetId="9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1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2" localSheetId="9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2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3" localSheetId="9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.rec._.sheets._3" hidden="1">{#N/A,#N/A,FALSE,"undistrib income";#N/A,#N/A,FALSE,"units";#N/A,#N/A,FALSE,"cap reserve";#N/A,#N/A,FALSE,"bank";#N/A,#N/A,FALSE,"int receivable";#N/A,#N/A,FALSE,"other debtors";#N/A,#N/A,FALSE,"rent debtor";#N/A,#N/A,FALSE,"prepayments";#N/A,#N/A,FALSE,"amort borrowing costs";#N/A,#N/A,FALSE,"term debt";#N/A,#N/A,FALSE,"bonds";#N/A,#N/A,FALSE,"managers fees";#N/A,#N/A,FALSE,"trustee fees";#N/A,#N/A,FALSE,"sundry creditors";#N/A,#N/A,FALSE,"prepaid rent";#N/A,#N/A,FALSE,"prepaid interest";#N/A,#N/A,FALSE,"prov for distribution";#N/A,#N/A,FALSE,"bonus loan";#N/A,#N/A,FALSE,"loan construction";#N/A,#N/A,FALSE,"loan hills co";#N/A,#N/A,FALSE,"infrastructure loan"}</definedName>
    <definedName name="wrn.Print._.All._1" localSheetId="9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1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2" localSheetId="9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2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3" localSheetId="9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All._3" hidden="1">{#N/A,#N/A,FALSE,"Summary Signoff";#N/A,#N/A,FALSE,"0310PRIORYR";#N/A,#N/A,FALSE,"0400";#N/A,#N/A,FALSE,"1100BANK";#N/A,#N/A,FALSE,"1400NCD";#N/A,#N/A,FALSE,"1770AMGSH";#N/A,#N/A,FALSE,"1770INTINM5";#N/A,#N/A,FALSE,"1770LOYANGSH";#N/A,#N/A,FALSE,"1770LOYANGUN";#N/A,#N/A,FALSE,"1850";#N/A,#N/A,FALSE,"3500";#N/A,#N/A,FALSE,"3555MGRFEE";#N/A,#N/A,FALSE,"3555TRUSTEE";#N/A,#N/A,FALSE,"3610";#N/A,#N/A,FALSE,"4900";#N/A,#N/A,FALSE,"5200ITA1ITA2"}</definedName>
    <definedName name="wrn.Print._.PL." localSheetId="9" hidden="1">{"ITA_1_PL",#N/A,FALSE,"Print - PL";"ITA_2_PL",#N/A,FALSE,"Print - PL";"ITA_Group_PL",#N/A,FALSE,"Print - PL"}</definedName>
    <definedName name="wrn.Print._.PL." hidden="1">{"ITA_1_PL",#N/A,FALSE,"Print - PL";"ITA_2_PL",#N/A,FALSE,"Print - PL";"ITA_Group_PL",#N/A,FALSE,"Print - PL"}</definedName>
    <definedName name="wrn.Print._.PL._1" localSheetId="9" hidden="1">{"ITA_1_PL",#N/A,FALSE,"Print - PL";"ITA_2_PL",#N/A,FALSE,"Print - PL";"ITA_Group_PL",#N/A,FALSE,"Print - PL"}</definedName>
    <definedName name="wrn.Print._.PL._1" hidden="1">{"ITA_1_PL",#N/A,FALSE,"Print - PL";"ITA_2_PL",#N/A,FALSE,"Print - PL";"ITA_Group_PL",#N/A,FALSE,"Print - PL"}</definedName>
    <definedName name="wrn.Print._.PL._2" localSheetId="9" hidden="1">{"ITA_1_PL",#N/A,FALSE,"Print - PL";"ITA_2_PL",#N/A,FALSE,"Print - PL";"ITA_Group_PL",#N/A,FALSE,"Print - PL"}</definedName>
    <definedName name="wrn.Print._.PL._2" hidden="1">{"ITA_1_PL",#N/A,FALSE,"Print - PL";"ITA_2_PL",#N/A,FALSE,"Print - PL";"ITA_Group_PL",#N/A,FALSE,"Print - PL"}</definedName>
    <definedName name="wrn.Print._.PL._3" localSheetId="9" hidden="1">{"ITA_1_PL",#N/A,FALSE,"Print - PL";"ITA_2_PL",#N/A,FALSE,"Print - PL";"ITA_Group_PL",#N/A,FALSE,"Print - PL"}</definedName>
    <definedName name="wrn.Print._.PL._3" hidden="1">{"ITA_1_PL",#N/A,FALSE,"Print - PL";"ITA_2_PL",#N/A,FALSE,"Print - PL";"ITA_Group_PL",#N/A,FALSE,"Print - PL"}</definedName>
    <definedName name="wrn.Print._.Summary." localSheetId="9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1" localSheetId="9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1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2" localSheetId="9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2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3" localSheetId="9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_3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Summary." localSheetId="9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1" localSheetId="9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1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2" localSheetId="9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2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3" localSheetId="9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_3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TEST." localSheetId="9" hidden="1">{#N/A,#N/A,FALSE,"MGH income-Support";#N/A,#N/A,FALSE,"MGN balance sheet-Support"}</definedName>
    <definedName name="wrn.TEST." hidden="1">{#N/A,#N/A,FALSE,"MGH income-Support";#N/A,#N/A,FALSE,"MGN balance sheet-Support"}</definedName>
    <definedName name="wrn.TEST._1" localSheetId="9" hidden="1">{#N/A,#N/A,FALSE,"MGH income-Support";#N/A,#N/A,FALSE,"MGN balance sheet-Support"}</definedName>
    <definedName name="wrn.TEST._1" hidden="1">{#N/A,#N/A,FALSE,"MGH income-Support";#N/A,#N/A,FALSE,"MGN balance sheet-Support"}</definedName>
    <definedName name="wrn.TEST._2" localSheetId="9" hidden="1">{#N/A,#N/A,FALSE,"MGH income-Support";#N/A,#N/A,FALSE,"MGN balance sheet-Support"}</definedName>
    <definedName name="wrn.TEST._2" hidden="1">{#N/A,#N/A,FALSE,"MGH income-Support";#N/A,#N/A,FALSE,"MGN balance sheet-Support"}</definedName>
    <definedName name="wrn.TEST._3" localSheetId="9" hidden="1">{#N/A,#N/A,FALSE,"MGH income-Support";#N/A,#N/A,FALSE,"MGN balance sheet-Support"}</definedName>
    <definedName name="wrn.TEST._3" hidden="1">{#N/A,#N/A,FALSE,"MGH income-Support";#N/A,#N/A,FALSE,"MGN balance sheet-Support"}</definedName>
    <definedName name="wrn.UEG._.Operating._.Report.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1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2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3" localSheetId="9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_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X_02_RevCap">'[6]X factors'!$H$63</definedName>
    <definedName name="X_02_RevYld">'[6]X factors'!$H$83</definedName>
    <definedName name="X_02_WAPC">'[6]X factors'!$H$47</definedName>
    <definedName name="X_03_RevCap">'[6]X factors'!$I$63</definedName>
    <definedName name="X_03_RevYld">'[6]X factors'!$I$83</definedName>
    <definedName name="X_03_WAPC">'[6]X factors'!$I$47</definedName>
    <definedName name="X_04_RevCap">'[6]X factors'!$J$63</definedName>
    <definedName name="X_04_RevYld">'[6]X factors'!$J$83</definedName>
    <definedName name="X_04_WAPC">'[6]X factors'!$J$47</definedName>
    <definedName name="X_05_RevCap">'[6]X factors'!$K$63</definedName>
    <definedName name="X_05_RevYld">'[6]X factors'!$K$83</definedName>
    <definedName name="X_05_WAPC">'[6]X factors'!$K$47</definedName>
    <definedName name="X_06_RevCap">'[6]X factors'!$L$63</definedName>
    <definedName name="X_06_RevYld">'[6]X factors'!$L$83</definedName>
    <definedName name="X_06_WAPC">'[6]X factors'!$L$47</definedName>
    <definedName name="X_07_RevCap">'[6]X factors'!$M$63</definedName>
    <definedName name="X_07_RevYld">'[6]X factors'!$M$83</definedName>
    <definedName name="X_07_WAPC">'[6]X factors'!$M$47</definedName>
    <definedName name="X_08_RevCap">'[6]X factors'!$N$63</definedName>
    <definedName name="X_08_RevYld">'[6]X factors'!$N$83</definedName>
    <definedName name="X_08_WAPC">'[6]X factors'!$N$47</definedName>
    <definedName name="X_09_RevCap">'[6]X factors'!$O$63</definedName>
    <definedName name="X_09_RevYld">'[6]X factors'!$O$83</definedName>
    <definedName name="X_09_WAPC">'[6]X factors'!$O$47</definedName>
    <definedName name="X_10_RevCap">'[6]X factors'!$P$63</definedName>
    <definedName name="X_10_RevYld">'[6]X factors'!$P$83</definedName>
    <definedName name="X_10_WAPC">'[6]X factors'!$P$47</definedName>
    <definedName name="X_Factor_2015">[21]Main!$U$23</definedName>
    <definedName name="X_Factor_2016">[48]Main!$W$16</definedName>
    <definedName name="X_Factor_2017">[48]Main!$X$16</definedName>
    <definedName name="X_Factor_2018">[48]Main!$Y$16</definedName>
    <definedName name="X_Factor_2019">[48]Main!$Z$16</definedName>
    <definedName name="X_Factor_2020">[48]Main!$AA$16</definedName>
    <definedName name="X_Factor_2021">[48]Main!$AB$16</definedName>
    <definedName name="X_Factor_2022">[48]Main!$AC$16</definedName>
    <definedName name="X_Factor_2023">[48]Main!$AD$16</definedName>
    <definedName name="X_Factor_2024">[48]Main!$AE$16</definedName>
    <definedName name="X_Factor_2025">[48]Main!$AF$16</definedName>
    <definedName name="YrA">[16]Version_Codes!$H$11</definedName>
    <definedName name="YrB">[16]Version_Codes!$H$12</definedName>
    <definedName name="YrC">[27]Version_Codes!$H$13</definedName>
    <definedName name="Ytd_Ref">[44]Data_Table!$E$19</definedName>
    <definedName name="Ytd_Ref_Data">[44]Acct_Class_Cons!$AF$7</definedName>
    <definedName name="Z_194E5B9A_53B1_414D_85B4_862268EA3FD8_.wvu.Cols" localSheetId="9" hidden="1">#REF!,#REF!</definedName>
    <definedName name="Z_194E5B9A_53B1_414D_85B4_862268EA3FD8_.wvu.Cols" hidden="1">#REF!,#REF!</definedName>
    <definedName name="Z_1D55B984_DF4D_448C_AE9A_6FB67AA77052_.wvu.FilterData" localSheetId="3" hidden="1">Calcs!$A$5:$AJ$13</definedName>
    <definedName name="Z_1D55B984_DF4D_448C_AE9A_6FB67AA77052_.wvu.PrintArea" localSheetId="7" hidden="1">'E Factor'!$A$4:$G$18</definedName>
    <definedName name="Z_457C99E0_B489_11D4_9586_D18A69491E44_.wvu.FilterData" localSheetId="9" hidden="1">[4]DataAct!#REF!</definedName>
    <definedName name="Z_457C99E0_B489_11D4_9586_D18A69491E44_.wvu.FilterData" hidden="1">[4]DataAct!#REF!</definedName>
    <definedName name="Z_4A79B72B_DC22_4363_885C_85183B73F539_.wvu.Cols" hidden="1">'[86]Inputs II'!$D$1:$F$65536,'[86]Inputs II'!$G$1:$I$65536</definedName>
    <definedName name="Z_6664BF98_58A8_4AA7_B274_16B63D099514_.wvu.PrintTitles" localSheetId="9" hidden="1">#REF!</definedName>
    <definedName name="Z_6664BF98_58A8_4AA7_B274_16B63D099514_.wvu.PrintTitles" hidden="1">#REF!</definedName>
    <definedName name="Z_6664BF98_58A8_4AA7_B274_16B63D099514_.wvu.Rows" localSheetId="9" hidden="1">#REF!</definedName>
    <definedName name="Z_6664BF98_58A8_4AA7_B274_16B63D099514_.wvu.Rows" hidden="1">#REF!</definedName>
    <definedName name="Z_7BA556F5_54D8_11D5_A01A_F3F642D11487_.wvu.PrintTitles" localSheetId="9" hidden="1">#REF!</definedName>
    <definedName name="Z_7BA556F5_54D8_11D5_A01A_F3F642D11487_.wvu.PrintTitles" hidden="1">#REF!</definedName>
    <definedName name="Z_82A713E0_6943_11D4_BE9F_0010A4B0D9C7_.wvu.Cols" localSheetId="9" hidden="1">#REF!</definedName>
    <definedName name="Z_82A713E0_6943_11D4_BE9F_0010A4B0D9C7_.wvu.Cols" hidden="1">#REF!</definedName>
    <definedName name="Z_82A713E0_6943_11D4_BE9F_0010A4B0D9C7_.wvu.Rows" localSheetId="9" hidden="1">#REF!,#REF!</definedName>
    <definedName name="Z_82A713E0_6943_11D4_BE9F_0010A4B0D9C7_.wvu.Rows" hidden="1">#REF!,#REF!</definedName>
    <definedName name="Z_86D17A40_67AF_11D4_BE9F_0010A4C47286_.wvu.FilterData" localSheetId="9" hidden="1">[4]DataAct!#REF!</definedName>
    <definedName name="Z_86D17A40_67AF_11D4_BE9F_0010A4C47286_.wvu.FilterData" hidden="1">[4]DataAct!#REF!</definedName>
    <definedName name="Z_86D17A4F_67AF_11D4_BE9F_0010A4C47286_.wvu.FilterData" localSheetId="9" hidden="1">[4]DataAct!#REF!</definedName>
    <definedName name="Z_86D17A4F_67AF_11D4_BE9F_0010A4C47286_.wvu.FilterData" hidden="1">[4]DataAct!#REF!</definedName>
    <definedName name="Z_954171C1_B0CF_11D4_9586_C4C4470EA652_.wvu.FilterData" localSheetId="9" hidden="1">[4]DataAct!#REF!</definedName>
    <definedName name="Z_954171C1_B0CF_11D4_9586_C4C4470EA652_.wvu.FilterData" hidden="1">[4]DataAct!#REF!</definedName>
    <definedName name="Z_954171C6_B0CF_11D4_9586_C4C4470EA652_.wvu.FilterData" localSheetId="9" hidden="1">[4]DataAct!#REF!</definedName>
    <definedName name="Z_954171C6_B0CF_11D4_9586_C4C4470EA652_.wvu.FilterData" hidden="1">[4]DataAct!#REF!</definedName>
    <definedName name="Z_B353C461_E47E_11D3_9F17_9F7735ADF445_.wvu.PrintArea" localSheetId="9" hidden="1">#REF!</definedName>
    <definedName name="Z_B353C461_E47E_11D3_9F17_9F7735ADF445_.wvu.PrintArea" hidden="1">#REF!</definedName>
    <definedName name="Z_B6615E22_B0C4_11D4_9586_D4E81DC95A44_.wvu.FilterData" localSheetId="9" hidden="1">[4]DataAct!#REF!</definedName>
    <definedName name="Z_B6615E22_B0C4_11D4_9586_D4E81DC95A44_.wvu.FilterData" hidden="1">[4]DataAct!#REF!</definedName>
    <definedName name="Z_CFB7B7F4_1D0A_11D5_9586_DD7024B77949_.wvu.FilterData" localSheetId="9" hidden="1">[4]DataAct!#REF!</definedName>
    <definedName name="Z_CFB7B7F4_1D0A_11D5_9586_DD7024B77949_.wvu.FilterData" hidden="1">[4]DataAct!#REF!</definedName>
    <definedName name="ZeroACF" localSheetId="9">OFFSET('Opex Graphs'!Dates,0,8)</definedName>
    <definedName name="ZeroACF">OFFSET(Dates,0,8)</definedName>
    <definedName name="ZeroBCF" localSheetId="9">OFFSET('Opex Graphs'!Dates,0,9)</definedName>
    <definedName name="ZeroBCF">OFFSET(Dates,0,9)</definedName>
    <definedName name="ZeroCCF" localSheetId="9">OFFSET('Opex Graphs'!Dates,0,10)</definedName>
    <definedName name="ZeroCCF">OFFSET(Dates,0,10)</definedName>
  </definedNames>
  <calcPr calcId="162913"/>
  <customWorkbookViews>
    <customWorkbookView name="Will Chivell - Personal View" guid="{1D55B984-DF4D-448C-AE9A-6FB67AA77052}" mergeInterval="0" personalView="1" maximized="1" xWindow="1912" yWindow="-8" windowWidth="1936" windowHeight="1056" tabRatio="576" activeSheetId="1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5" i="7" l="1"/>
  <c r="I6" i="7" s="1"/>
  <c r="I12" i="7" l="1"/>
  <c r="J12" i="7" s="1"/>
  <c r="K12" i="7" s="1"/>
  <c r="L12" i="7" s="1"/>
  <c r="M12" i="7" s="1"/>
  <c r="N12" i="7" s="1"/>
  <c r="J6" i="7"/>
  <c r="K6" i="7" s="1"/>
  <c r="L6" i="7" s="1"/>
  <c r="M6" i="7" s="1"/>
  <c r="N6" i="7" s="1"/>
  <c r="G6" i="7"/>
  <c r="F6" i="7" s="1"/>
  <c r="E6" i="7" s="1"/>
  <c r="D6" i="7" s="1"/>
  <c r="G5" i="7"/>
  <c r="F5" i="7"/>
  <c r="E5" i="7"/>
  <c r="D5" i="7"/>
  <c r="C5" i="7"/>
  <c r="AE25" i="4"/>
  <c r="W25" i="4"/>
  <c r="AI25" i="4" s="1"/>
  <c r="V25" i="4"/>
  <c r="AH25" i="4" s="1"/>
  <c r="U25" i="4"/>
  <c r="AG25" i="4" s="1"/>
  <c r="T25" i="4"/>
  <c r="AF25" i="4" s="1"/>
  <c r="AG24" i="4"/>
  <c r="AE24" i="4"/>
  <c r="X24" i="4"/>
  <c r="AJ24" i="4" s="1"/>
  <c r="F11" i="3" s="1"/>
  <c r="G9" i="8" s="1"/>
  <c r="W24" i="4"/>
  <c r="AI24" i="4" s="1"/>
  <c r="V24" i="4"/>
  <c r="AH24" i="4" s="1"/>
  <c r="U24" i="4"/>
  <c r="T24" i="4"/>
  <c r="N24" i="4"/>
  <c r="AE23" i="4"/>
  <c r="B23" i="4"/>
  <c r="A23" i="4"/>
  <c r="AE22" i="4"/>
  <c r="B22" i="4"/>
  <c r="A22" i="4"/>
  <c r="AE21" i="4"/>
  <c r="B21" i="4"/>
  <c r="A21" i="4"/>
  <c r="AE20" i="4"/>
  <c r="B20" i="4"/>
  <c r="A20" i="4"/>
  <c r="AE19" i="4"/>
  <c r="B19" i="4"/>
  <c r="A19" i="4"/>
  <c r="AE18" i="4"/>
  <c r="B18" i="4"/>
  <c r="A18" i="4"/>
  <c r="AE17" i="4"/>
  <c r="B17" i="4"/>
  <c r="A17" i="4"/>
  <c r="AE16" i="4"/>
  <c r="B16" i="4"/>
  <c r="A16" i="4"/>
  <c r="AE15" i="4"/>
  <c r="B15" i="4"/>
  <c r="A15" i="4"/>
  <c r="AE14" i="4"/>
  <c r="B14" i="4"/>
  <c r="A14" i="4"/>
  <c r="AE13" i="4"/>
  <c r="B13" i="4"/>
  <c r="A13" i="4"/>
  <c r="AE12" i="4"/>
  <c r="B12" i="4"/>
  <c r="A12" i="4"/>
  <c r="AE11" i="4"/>
  <c r="B11" i="4"/>
  <c r="A11" i="4"/>
  <c r="B10" i="4"/>
  <c r="A10" i="4"/>
  <c r="AE9" i="4"/>
  <c r="B9" i="4"/>
  <c r="A9" i="4"/>
  <c r="C11" i="3" s="1"/>
  <c r="D9" i="8" s="1"/>
  <c r="AE8" i="4"/>
  <c r="B8" i="4"/>
  <c r="A8" i="4"/>
  <c r="B7" i="4"/>
  <c r="A7" i="4"/>
  <c r="B6" i="4"/>
  <c r="A6" i="4"/>
  <c r="G8" i="2"/>
  <c r="F8" i="2"/>
  <c r="E8" i="2"/>
  <c r="D8" i="2"/>
  <c r="C8" i="2"/>
  <c r="C20" i="4"/>
  <c r="I20" i="4" s="1"/>
  <c r="C16" i="4"/>
  <c r="I16" i="4" s="1"/>
  <c r="C12" i="4"/>
  <c r="I12" i="4" s="1"/>
  <c r="C8" i="4"/>
  <c r="I8" i="4" s="1"/>
  <c r="C6" i="7" l="1"/>
  <c r="Y24" i="4"/>
  <c r="H8" i="2"/>
  <c r="AF24" i="4"/>
  <c r="B11" i="3" s="1"/>
  <c r="C9" i="8" s="1"/>
  <c r="AK24" i="4"/>
  <c r="D11" i="3"/>
  <c r="E9" i="8" s="1"/>
  <c r="E11" i="3"/>
  <c r="F9" i="8" s="1"/>
  <c r="C11" i="4"/>
  <c r="I11" i="4" s="1"/>
  <c r="J11" i="4" s="1"/>
  <c r="C7" i="4"/>
  <c r="I7" i="4" s="1"/>
  <c r="T7" i="4" s="1"/>
  <c r="C15" i="4"/>
  <c r="I15" i="4" s="1"/>
  <c r="T15" i="4" s="1"/>
  <c r="C21" i="4"/>
  <c r="I21" i="4" s="1"/>
  <c r="J21" i="4" s="1"/>
  <c r="C14" i="4"/>
  <c r="I14" i="4" s="1"/>
  <c r="C18" i="4"/>
  <c r="I18" i="4" s="1"/>
  <c r="J18" i="4" s="1"/>
  <c r="C23" i="4"/>
  <c r="I23" i="4" s="1"/>
  <c r="T23" i="4" s="1"/>
  <c r="AF23" i="4" s="1"/>
  <c r="C19" i="4"/>
  <c r="I19" i="4" s="1"/>
  <c r="J19" i="4" s="1"/>
  <c r="K19" i="4" s="1"/>
  <c r="C9" i="4"/>
  <c r="I9" i="4" s="1"/>
  <c r="C17" i="4"/>
  <c r="I17" i="4" s="1"/>
  <c r="J17" i="4" s="1"/>
  <c r="F11" i="2"/>
  <c r="C11" i="2"/>
  <c r="D11" i="2"/>
  <c r="E11" i="2"/>
  <c r="D12" i="3"/>
  <c r="C12" i="3"/>
  <c r="E12" i="3"/>
  <c r="G11" i="2"/>
  <c r="X25" i="4"/>
  <c r="AJ25" i="4" s="1"/>
  <c r="B12" i="3"/>
  <c r="T9" i="4"/>
  <c r="J9" i="4"/>
  <c r="T12" i="4"/>
  <c r="J12" i="4"/>
  <c r="T11" i="4"/>
  <c r="T14" i="4"/>
  <c r="J14" i="4"/>
  <c r="J8" i="4"/>
  <c r="C13" i="4"/>
  <c r="I13" i="4" s="1"/>
  <c r="J13" i="4" s="1"/>
  <c r="K13" i="4" s="1"/>
  <c r="L13" i="4" s="1"/>
  <c r="T17" i="4"/>
  <c r="J7" i="4"/>
  <c r="T20" i="4"/>
  <c r="J20" i="4"/>
  <c r="Z7" i="4"/>
  <c r="AF7" i="4" s="1"/>
  <c r="T19" i="4"/>
  <c r="T16" i="4"/>
  <c r="J16" i="4"/>
  <c r="C22" i="4"/>
  <c r="I22" i="4" s="1"/>
  <c r="T8" i="4"/>
  <c r="T18" i="4"/>
  <c r="J15" i="4" l="1"/>
  <c r="G11" i="3"/>
  <c r="T21" i="4"/>
  <c r="AF21" i="4" s="1"/>
  <c r="J23" i="4"/>
  <c r="K23" i="4" s="1"/>
  <c r="H11" i="2"/>
  <c r="F12" i="3"/>
  <c r="Y25" i="4"/>
  <c r="AK25" i="4"/>
  <c r="U18" i="4"/>
  <c r="AG18" i="4" s="1"/>
  <c r="K18" i="4"/>
  <c r="AF15" i="4"/>
  <c r="T13" i="4"/>
  <c r="U14" i="4"/>
  <c r="AG14" i="4" s="1"/>
  <c r="K14" i="4"/>
  <c r="L14" i="4" s="1"/>
  <c r="K9" i="4"/>
  <c r="U9" i="4"/>
  <c r="AG9" i="4" s="1"/>
  <c r="K12" i="4"/>
  <c r="U12" i="4"/>
  <c r="AG12" i="4" s="1"/>
  <c r="AF8" i="4"/>
  <c r="U16" i="4"/>
  <c r="AG16" i="4" s="1"/>
  <c r="K16" i="4"/>
  <c r="U20" i="4"/>
  <c r="AG20" i="4" s="1"/>
  <c r="K20" i="4"/>
  <c r="U8" i="4"/>
  <c r="AG8" i="4" s="1"/>
  <c r="K8" i="4"/>
  <c r="K11" i="4"/>
  <c r="L11" i="4" s="1"/>
  <c r="U11" i="4"/>
  <c r="AG11" i="4" s="1"/>
  <c r="AF12" i="4"/>
  <c r="T22" i="4"/>
  <c r="J22" i="4"/>
  <c r="AF16" i="4"/>
  <c r="U19" i="4"/>
  <c r="AG19" i="4" s="1"/>
  <c r="AF20" i="4"/>
  <c r="K17" i="4"/>
  <c r="U17" i="4"/>
  <c r="AG17" i="4" s="1"/>
  <c r="U23" i="4"/>
  <c r="AF18" i="4"/>
  <c r="K15" i="4"/>
  <c r="U15" i="4"/>
  <c r="AG15" i="4" s="1"/>
  <c r="U7" i="4"/>
  <c r="K7" i="4"/>
  <c r="AF14" i="4"/>
  <c r="K21" i="4"/>
  <c r="U21" i="4"/>
  <c r="AG21" i="4" s="1"/>
  <c r="AF19" i="4"/>
  <c r="AF17" i="4"/>
  <c r="C7" i="8"/>
  <c r="AF11" i="4"/>
  <c r="AF9" i="4"/>
  <c r="C10" i="4" l="1"/>
  <c r="I10" i="4" s="1"/>
  <c r="J10" i="4" s="1"/>
  <c r="C9" i="3"/>
  <c r="G12" i="3"/>
  <c r="V14" i="4"/>
  <c r="AA7" i="4"/>
  <c r="AG7" i="4" s="1"/>
  <c r="V23" i="4"/>
  <c r="AH23" i="4" s="1"/>
  <c r="E7" i="8" s="1"/>
  <c r="L23" i="4"/>
  <c r="B8" i="3"/>
  <c r="V19" i="4"/>
  <c r="L19" i="4"/>
  <c r="V21" i="4"/>
  <c r="L21" i="4"/>
  <c r="B6" i="3"/>
  <c r="V15" i="4"/>
  <c r="AH15" i="4" s="1"/>
  <c r="L15" i="4"/>
  <c r="AG23" i="4"/>
  <c r="AF22" i="4"/>
  <c r="V11" i="4"/>
  <c r="V20" i="4"/>
  <c r="AH20" i="4" s="1"/>
  <c r="L20" i="4"/>
  <c r="L9" i="4"/>
  <c r="V9" i="4"/>
  <c r="U13" i="4"/>
  <c r="AG13" i="4" s="1"/>
  <c r="V18" i="4"/>
  <c r="AH18" i="4" s="1"/>
  <c r="L18" i="4"/>
  <c r="AF13" i="4"/>
  <c r="L7" i="4"/>
  <c r="V7" i="4"/>
  <c r="V17" i="4"/>
  <c r="AH17" i="4" s="1"/>
  <c r="L17" i="4"/>
  <c r="U22" i="4"/>
  <c r="AG22" i="4" s="1"/>
  <c r="K22" i="4"/>
  <c r="V8" i="4"/>
  <c r="L8" i="4"/>
  <c r="V12" i="4"/>
  <c r="AH12" i="4" s="1"/>
  <c r="L12" i="4"/>
  <c r="C6" i="3"/>
  <c r="C6" i="4"/>
  <c r="B9" i="3"/>
  <c r="V16" i="4"/>
  <c r="L16" i="4"/>
  <c r="T10" i="4" l="1"/>
  <c r="Z10" i="4" s="1"/>
  <c r="C10" i="3"/>
  <c r="D8" i="3"/>
  <c r="D8" i="8"/>
  <c r="AH21" i="4"/>
  <c r="C8" i="8"/>
  <c r="C12" i="8" s="1"/>
  <c r="B7" i="2"/>
  <c r="C7" i="2" s="1"/>
  <c r="I6" i="4"/>
  <c r="M20" i="4"/>
  <c r="X20" i="4" s="1"/>
  <c r="AJ20" i="4" s="1"/>
  <c r="W20" i="4"/>
  <c r="AI20" i="4" s="1"/>
  <c r="AH11" i="4"/>
  <c r="W21" i="4"/>
  <c r="AI21" i="4" s="1"/>
  <c r="M21" i="4"/>
  <c r="W19" i="4"/>
  <c r="AI19" i="4" s="1"/>
  <c r="M19" i="4"/>
  <c r="W23" i="4"/>
  <c r="M23" i="4"/>
  <c r="M14" i="4"/>
  <c r="W14" i="4"/>
  <c r="AI14" i="4" s="1"/>
  <c r="AH9" i="4"/>
  <c r="B10" i="3"/>
  <c r="AH19" i="4"/>
  <c r="M8" i="4"/>
  <c r="W8" i="4"/>
  <c r="AI8" i="4" s="1"/>
  <c r="AB7" i="4"/>
  <c r="AH7" i="4" s="1"/>
  <c r="L22" i="4"/>
  <c r="V22" i="4"/>
  <c r="AH22" i="4" s="1"/>
  <c r="M18" i="4"/>
  <c r="X18" i="4" s="1"/>
  <c r="AJ18" i="4" s="1"/>
  <c r="W18" i="4"/>
  <c r="M16" i="4"/>
  <c r="W16" i="4"/>
  <c r="AI16" i="4" s="1"/>
  <c r="W9" i="4"/>
  <c r="AI9" i="4" s="1"/>
  <c r="M9" i="4"/>
  <c r="X9" i="4" s="1"/>
  <c r="AJ9" i="4" s="1"/>
  <c r="D7" i="8"/>
  <c r="U10" i="4"/>
  <c r="K10" i="4"/>
  <c r="AH16" i="4"/>
  <c r="C8" i="3"/>
  <c r="M12" i="4"/>
  <c r="X12" i="4" s="1"/>
  <c r="AJ12" i="4" s="1"/>
  <c r="W12" i="4"/>
  <c r="AI12" i="4" s="1"/>
  <c r="AH8" i="4"/>
  <c r="W17" i="4"/>
  <c r="M17" i="4"/>
  <c r="M7" i="4"/>
  <c r="X7" i="4" s="1"/>
  <c r="W7" i="4"/>
  <c r="V13" i="4"/>
  <c r="W11" i="4"/>
  <c r="AI11" i="4" s="1"/>
  <c r="M11" i="4"/>
  <c r="W15" i="4"/>
  <c r="M15" i="4"/>
  <c r="X15" i="4" s="1"/>
  <c r="AJ15" i="4" s="1"/>
  <c r="AH14" i="4"/>
  <c r="D12" i="8" l="1"/>
  <c r="E9" i="3"/>
  <c r="D10" i="3"/>
  <c r="N9" i="4"/>
  <c r="AK20" i="4"/>
  <c r="N12" i="4"/>
  <c r="N15" i="4"/>
  <c r="AK12" i="4"/>
  <c r="Y20" i="4"/>
  <c r="X11" i="4"/>
  <c r="AJ11" i="4" s="1"/>
  <c r="AK11" i="4" s="1"/>
  <c r="N11" i="4"/>
  <c r="AI23" i="4"/>
  <c r="E8" i="3" s="1"/>
  <c r="D7" i="2"/>
  <c r="C9" i="2"/>
  <c r="W13" i="4"/>
  <c r="AI13" i="4" s="1"/>
  <c r="M13" i="4"/>
  <c r="X13" i="4" s="1"/>
  <c r="AJ13" i="4" s="1"/>
  <c r="AC7" i="4"/>
  <c r="AI7" i="4" s="1"/>
  <c r="AI18" i="4"/>
  <c r="AK18" i="4" s="1"/>
  <c r="Y18" i="4"/>
  <c r="Y7" i="4"/>
  <c r="AD7" i="4"/>
  <c r="AJ7" i="4" s="1"/>
  <c r="X16" i="4"/>
  <c r="AJ16" i="4" s="1"/>
  <c r="AK16" i="4" s="1"/>
  <c r="N16" i="4"/>
  <c r="X8" i="4"/>
  <c r="N8" i="4"/>
  <c r="X14" i="4"/>
  <c r="N14" i="4"/>
  <c r="X19" i="4"/>
  <c r="N19" i="4"/>
  <c r="Y9" i="4"/>
  <c r="Y12" i="4"/>
  <c r="AA10" i="4"/>
  <c r="AH13" i="4"/>
  <c r="D9" i="3"/>
  <c r="D6" i="3"/>
  <c r="N20" i="4"/>
  <c r="X17" i="4"/>
  <c r="AJ17" i="4" s="1"/>
  <c r="N17" i="4"/>
  <c r="AF10" i="4"/>
  <c r="AI15" i="4"/>
  <c r="AK15" i="4" s="1"/>
  <c r="Y15" i="4"/>
  <c r="N7" i="4"/>
  <c r="AI17" i="4"/>
  <c r="V10" i="4"/>
  <c r="L10" i="4"/>
  <c r="N18" i="4"/>
  <c r="W22" i="4"/>
  <c r="M22" i="4"/>
  <c r="AK9" i="4"/>
  <c r="X23" i="4"/>
  <c r="AJ23" i="4" s="1"/>
  <c r="G7" i="8" s="1"/>
  <c r="N23" i="4"/>
  <c r="X21" i="4"/>
  <c r="AJ21" i="4" s="1"/>
  <c r="N21" i="4"/>
  <c r="T6" i="4"/>
  <c r="J6" i="4"/>
  <c r="Y17" i="4" l="1"/>
  <c r="N13" i="4"/>
  <c r="F8" i="8"/>
  <c r="F9" i="3"/>
  <c r="E6" i="3"/>
  <c r="Y13" i="4"/>
  <c r="Y11" i="4"/>
  <c r="AK7" i="4"/>
  <c r="AK13" i="4"/>
  <c r="AE7" i="4"/>
  <c r="AJ19" i="4"/>
  <c r="AK19" i="4" s="1"/>
  <c r="Y19" i="4"/>
  <c r="AJ8" i="4"/>
  <c r="Y8" i="4"/>
  <c r="Y21" i="4"/>
  <c r="F7" i="8"/>
  <c r="AK23" i="4"/>
  <c r="AI22" i="4"/>
  <c r="M10" i="4"/>
  <c r="W10" i="4"/>
  <c r="B7" i="3"/>
  <c r="AJ14" i="4"/>
  <c r="Y14" i="4"/>
  <c r="Z6" i="4"/>
  <c r="AF6" i="4" s="1"/>
  <c r="X22" i="4"/>
  <c r="AJ22" i="4" s="1"/>
  <c r="N22" i="4"/>
  <c r="AK17" i="4"/>
  <c r="AK21" i="4"/>
  <c r="E8" i="8"/>
  <c r="E12" i="8" s="1"/>
  <c r="K6" i="4"/>
  <c r="U6" i="4"/>
  <c r="AB10" i="4"/>
  <c r="AH10" i="4" s="1"/>
  <c r="D7" i="3" s="1"/>
  <c r="F8" i="3"/>
  <c r="G8" i="3" s="1"/>
  <c r="AG10" i="4"/>
  <c r="Y16" i="4"/>
  <c r="E7" i="2"/>
  <c r="D9" i="2"/>
  <c r="Y23" i="4"/>
  <c r="F12" i="8" l="1"/>
  <c r="G9" i="3"/>
  <c r="G8" i="8"/>
  <c r="G12" i="8" s="1"/>
  <c r="F10" i="3"/>
  <c r="C7" i="3"/>
  <c r="F6" i="3"/>
  <c r="G6" i="3" s="1"/>
  <c r="AK14" i="4"/>
  <c r="L6" i="4"/>
  <c r="V6" i="4"/>
  <c r="C12" i="2"/>
  <c r="C13" i="2" s="1"/>
  <c r="E10" i="3"/>
  <c r="AK22" i="4"/>
  <c r="F7" i="2"/>
  <c r="E9" i="2"/>
  <c r="AC10" i="4"/>
  <c r="X10" i="4"/>
  <c r="N10" i="4"/>
  <c r="B5" i="3"/>
  <c r="B13" i="3" s="1"/>
  <c r="AA6" i="4"/>
  <c r="D12" i="2" s="1"/>
  <c r="D13" i="2" s="1"/>
  <c r="Y22" i="4"/>
  <c r="AK8" i="4"/>
  <c r="G10" i="3" l="1"/>
  <c r="AG6" i="4"/>
  <c r="D5" i="8"/>
  <c r="D14" i="8" s="1"/>
  <c r="AI10" i="4"/>
  <c r="F9" i="2"/>
  <c r="G7" i="2"/>
  <c r="W6" i="4"/>
  <c r="M6" i="4"/>
  <c r="AD10" i="4"/>
  <c r="AJ10" i="4" s="1"/>
  <c r="Y10" i="4"/>
  <c r="AB6" i="4"/>
  <c r="C5" i="3" l="1"/>
  <c r="C13" i="3" s="1"/>
  <c r="F7" i="3"/>
  <c r="D15" i="2"/>
  <c r="AE10" i="4"/>
  <c r="X6" i="4"/>
  <c r="N6" i="4"/>
  <c r="AC6" i="4"/>
  <c r="F12" i="2" s="1"/>
  <c r="F13" i="2" s="1"/>
  <c r="E12" i="2"/>
  <c r="G9" i="2"/>
  <c r="H7" i="2"/>
  <c r="H9" i="2" s="1"/>
  <c r="AH6" i="4"/>
  <c r="B15" i="3"/>
  <c r="C5" i="8"/>
  <c r="C14" i="8" s="1"/>
  <c r="C15" i="2"/>
  <c r="E7" i="3"/>
  <c r="AK10" i="4"/>
  <c r="C15" i="3" l="1"/>
  <c r="G7" i="3"/>
  <c r="AI6" i="4"/>
  <c r="D5" i="3"/>
  <c r="F5" i="8"/>
  <c r="F14" i="8" s="1"/>
  <c r="E13" i="2"/>
  <c r="AD6" i="4"/>
  <c r="Y6" i="4"/>
  <c r="E5" i="3" l="1"/>
  <c r="E13" i="3" s="1"/>
  <c r="F15" i="2"/>
  <c r="G12" i="2"/>
  <c r="AE6" i="4"/>
  <c r="D13" i="3"/>
  <c r="AJ6" i="4"/>
  <c r="AK6" i="4" s="1"/>
  <c r="E5" i="8"/>
  <c r="E14" i="8" s="1"/>
  <c r="E15" i="2"/>
  <c r="D15" i="3" l="1"/>
  <c r="E15" i="3"/>
  <c r="F5" i="3"/>
  <c r="G5" i="3" s="1"/>
  <c r="G13" i="3" s="1"/>
  <c r="H12" i="2"/>
  <c r="G13" i="2"/>
  <c r="H13" i="2" s="1"/>
  <c r="F13" i="3" l="1"/>
  <c r="G5" i="8"/>
  <c r="G14" i="8" s="1"/>
  <c r="G15" i="2"/>
  <c r="H15" i="2"/>
  <c r="F15" i="3" l="1"/>
</calcChain>
</file>

<file path=xl/sharedStrings.xml><?xml version="1.0" encoding="utf-8"?>
<sst xmlns="http://schemas.openxmlformats.org/spreadsheetml/2006/main" count="170" uniqueCount="95">
  <si>
    <t>Efficient Base Year</t>
  </si>
  <si>
    <t>Item</t>
  </si>
  <si>
    <t>Category</t>
  </si>
  <si>
    <t>Step changes</t>
  </si>
  <si>
    <t>Segment</t>
  </si>
  <si>
    <t>Step Changes</t>
  </si>
  <si>
    <t>Labour cost escalation</t>
  </si>
  <si>
    <t>Operating expenditure and total indirect cost calculations</t>
  </si>
  <si>
    <t>$ million real at 31 December 2020, including labour cost escalation</t>
  </si>
  <si>
    <t>Operating expenditure summary</t>
  </si>
  <si>
    <t>E Factor Benchmarks</t>
  </si>
  <si>
    <t>Total forecast opex</t>
  </si>
  <si>
    <t>E Factor benchmarks</t>
  </si>
  <si>
    <t>Forecast operating expenditure</t>
  </si>
  <si>
    <t>check with Calcs tab</t>
  </si>
  <si>
    <t>Salaries</t>
  </si>
  <si>
    <t>Salaries - Contractors</t>
  </si>
  <si>
    <t>Employee Expenses</t>
  </si>
  <si>
    <t>Advertising</t>
  </si>
  <si>
    <t>Consulting</t>
  </si>
  <si>
    <t>Entertainment</t>
  </si>
  <si>
    <t>IT</t>
  </si>
  <si>
    <t>Insurance</t>
  </si>
  <si>
    <t>Motor Vehicle</t>
  </si>
  <si>
    <t>Office &amp; Admin</t>
  </si>
  <si>
    <t>OHS</t>
  </si>
  <si>
    <t>Repairs &amp; Maintenance</t>
  </si>
  <si>
    <t>Training &amp; Development</t>
  </si>
  <si>
    <t>Travel &amp; Accommodation</t>
  </si>
  <si>
    <t>Utilities Rates &amp; Taxes</t>
  </si>
  <si>
    <t>Fuel Gas</t>
  </si>
  <si>
    <t>Reactive Opex</t>
  </si>
  <si>
    <t>Sub Category</t>
  </si>
  <si>
    <t>Wages &amp; Salaries</t>
  </si>
  <si>
    <t>Non-field expenses</t>
  </si>
  <si>
    <t>Field expenses</t>
  </si>
  <si>
    <t>Government Charges</t>
  </si>
  <si>
    <t>System Use Gas</t>
  </si>
  <si>
    <t>Reactive maintenance</t>
  </si>
  <si>
    <t>Inflation escalator</t>
  </si>
  <si>
    <t>Labour weighting</t>
  </si>
  <si>
    <t>Labour cost escalator</t>
  </si>
  <si>
    <t>TOTAL</t>
  </si>
  <si>
    <t>Actuals &amp; Forecast (no accruals)</t>
  </si>
  <si>
    <t>Basis</t>
  </si>
  <si>
    <t>Actuals Jan - Sep 2019</t>
  </si>
  <si>
    <t>GEA &amp; Turbine overhauls</t>
  </si>
  <si>
    <t>bottom up forecast</t>
  </si>
  <si>
    <t>Total</t>
  </si>
  <si>
    <t>$'000 nominal</t>
  </si>
  <si>
    <t>2021</t>
  </si>
  <si>
    <t>2022</t>
  </si>
  <si>
    <t>2023</t>
  </si>
  <si>
    <t>2024</t>
  </si>
  <si>
    <t>2025</t>
  </si>
  <si>
    <t>Total recurrent costs</t>
  </si>
  <si>
    <t>$'000 real at 31 December 2020</t>
  </si>
  <si>
    <t>$'000 real at 31 December 2020, including labour cost escalation</t>
  </si>
  <si>
    <t>Less excluded costs:</t>
  </si>
  <si>
    <t>Permits, licence fees, rates and taxes</t>
  </si>
  <si>
    <t>Fuel gas</t>
  </si>
  <si>
    <t>Turbine / GEA overhauls</t>
  </si>
  <si>
    <t>Opex incurred to reduce capex</t>
  </si>
  <si>
    <t>Reclassified capex to opex</t>
  </si>
  <si>
    <t>Total Excluded</t>
  </si>
  <si>
    <t>Capex to opex</t>
  </si>
  <si>
    <t>Capex to Opex</t>
  </si>
  <si>
    <t>Real 2020</t>
  </si>
  <si>
    <t>$'000</t>
  </si>
  <si>
    <t>Base plus Step Changes</t>
  </si>
  <si>
    <t>Total with Labour cost escalation</t>
  </si>
  <si>
    <t>2019 Base Year (9mths actuals &amp; 3mths forecast)</t>
  </si>
  <si>
    <t>Bottom-up</t>
  </si>
  <si>
    <t>Base + Step changes + Bottom-up</t>
  </si>
  <si>
    <t>Base Year</t>
  </si>
  <si>
    <t>Bottom-up expenditure</t>
  </si>
  <si>
    <t>Forecast Oct - Dec 2019</t>
  </si>
  <si>
    <t>Permits, Licence Fees, Rates &amp; Taxes</t>
  </si>
  <si>
    <t>Inflation index - Dec</t>
  </si>
  <si>
    <t>2019 $ inflation factor</t>
  </si>
  <si>
    <t>Labour cost factor</t>
  </si>
  <si>
    <t>Escalation</t>
  </si>
  <si>
    <t>Base Year adjustments</t>
  </si>
  <si>
    <t>Price x volume</t>
  </si>
  <si>
    <t>AA5 Total</t>
  </si>
  <si>
    <t>AA4 Total</t>
  </si>
  <si>
    <t>Wages &amp; salaries</t>
  </si>
  <si>
    <t>Government charges</t>
  </si>
  <si>
    <t>System use gas</t>
  </si>
  <si>
    <t>Variance</t>
  </si>
  <si>
    <t>AA4</t>
  </si>
  <si>
    <t>AA5</t>
  </si>
  <si>
    <t>$'000 real at 31 December 2020, excluding labour cost escalation</t>
  </si>
  <si>
    <t>$Dec 2020</t>
  </si>
  <si>
    <t>Expenditure Summary - AA4 &amp; AA5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</si>
</sst>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000"/>
    <numFmt numFmtId="167" formatCode="_-* #,##0.000_-;\-* #,##0.000_-;_-* &quot;-&quot;??_-;_-@_-"/>
    <numFmt numFmtId="168" formatCode="0.0%"/>
    <numFmt numFmtId="169" formatCode="_-[$$-C09]* #,##0.00_-;\-[$$-C09]* #,##0.00_-;_-[$$-C09]* &quot;-&quot;??_-;_-@_-"/>
    <numFmt numFmtId="170" formatCode="_-[$$-C09]* #,##0_-;\-[$$-C09]* #,##0_-;_-[$$-C09]* &quot;-&quot;_-;_-@_-"/>
    <numFmt numFmtId="171" formatCode="_-* #,##0.0000_-;\-* #,##0.0000_-;_-* &quot;-&quot;??_-;_-@_-"/>
    <numFmt numFmtId="172" formatCode="_([$€-2]* #,##0.00_);_([$€-2]* \(#,##0.00\);_([$€-2]* &quot;-&quot;??_)"/>
    <numFmt numFmtId="173" formatCode="_-* #,##0.00_-;[Red]\(#,##0.00\)_-;_-* &quot;-&quot;??_-;_-@_-"/>
    <numFmt numFmtId="174" formatCode="mm/dd/yy"/>
    <numFmt numFmtId="175" formatCode="0_);[Red]\(0\)"/>
    <numFmt numFmtId="176" formatCode="_(* #,##0.0_);_(* \(#,##0.0\);_(* &quot;-&quot;?_);_(@_)"/>
    <numFmt numFmtId="177" formatCode="_(* #,##0_);_(* \(#,##0\);_(* &quot;-&quot;?_);_(@_)"/>
    <numFmt numFmtId="178" formatCode="#,##0.000_ ;[Red]\-#,##0.000\ "/>
    <numFmt numFmtId="179" formatCode="#,##0.0_);\(#,##0.0\)"/>
    <numFmt numFmtId="180" formatCode="#,##0_ ;\-#,##0\ "/>
    <numFmt numFmtId="181" formatCode="#,##0;[Red]\(#,##0.0\)"/>
    <numFmt numFmtId="182" formatCode="#,##0_ ;[Red]\(#,##0\)\ "/>
    <numFmt numFmtId="183" formatCode="#,##0.00;\(#,##0.00\)"/>
    <numFmt numFmtId="184" formatCode="_)d\-mmm\-yy_)"/>
    <numFmt numFmtId="185" formatCode="_(#,##0.0_);\(#,##0.0\);_(&quot;-&quot;_)"/>
    <numFmt numFmtId="186" formatCode="_(###0_);\(###0\);_(###0_)"/>
    <numFmt numFmtId="187" formatCode="#,##0.0000_);[Red]\(#,##0.0000\)"/>
    <numFmt numFmtId="188" formatCode="#,##0.0"/>
    <numFmt numFmtId="189" formatCode="#,##0.0,,"/>
    <numFmt numFmtId="190" formatCode="_(* #,##0.00_);_(* \(#,##0.00\);_(* &quot;-&quot;??_);_(@_)"/>
  </numFmts>
  <fonts count="88"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8"/>
      <color theme="3"/>
      <name val="Calibri"/>
      <family val="2"/>
      <scheme val="minor"/>
    </font>
    <font>
      <b/>
      <sz val="18"/>
      <color theme="4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2"/>
      <color theme="4"/>
      <name val="Calibri"/>
      <family val="2"/>
      <scheme val="minor"/>
    </font>
    <font>
      <b/>
      <i/>
      <sz val="12"/>
      <color theme="4"/>
      <name val="Calibri"/>
      <family val="2"/>
      <scheme val="minor"/>
    </font>
    <font>
      <b/>
      <sz val="22"/>
      <color theme="4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u/>
      <sz val="11"/>
      <color theme="1"/>
      <name val="Tahoma"/>
      <family val="2"/>
    </font>
    <font>
      <b/>
      <sz val="11"/>
      <color theme="1"/>
      <name val="Tahoma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b/>
      <sz val="10"/>
      <name val="Tahom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Helv"/>
      <charset val="204"/>
    </font>
    <font>
      <sz val="14"/>
      <name val="System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0"/>
      <name val="Verdana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9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b/>
      <sz val="9"/>
      <color indexed="9"/>
      <name val="Arial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b/>
      <sz val="12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b/>
      <sz val="12"/>
      <color theme="0"/>
      <name val="Calibri"/>
      <family val="2"/>
      <scheme val="minor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sz val="11"/>
      <name val="Tahoma"/>
      <family val="2"/>
    </font>
    <font>
      <b/>
      <sz val="11"/>
      <name val="Tahoma"/>
      <family val="2"/>
    </font>
    <font>
      <b/>
      <sz val="10"/>
      <color theme="1"/>
      <name val="Tahoma"/>
      <family val="2"/>
    </font>
    <font>
      <sz val="10"/>
      <name val="Tahoma"/>
      <family val="2"/>
    </font>
    <font>
      <b/>
      <u/>
      <sz val="11"/>
      <name val="Tahoma"/>
      <family val="2"/>
    </font>
    <font>
      <i/>
      <sz val="10"/>
      <color theme="1"/>
      <name val="Tahoma"/>
      <family val="2"/>
    </font>
    <font>
      <b/>
      <u/>
      <sz val="10"/>
      <color theme="1"/>
      <name val="Tahoma"/>
      <family val="2"/>
    </font>
    <font>
      <b/>
      <sz val="11"/>
      <color theme="0"/>
      <name val="Tahoma"/>
      <family val="2"/>
    </font>
    <font>
      <sz val="11"/>
      <name val="Arial"/>
      <family val="2"/>
    </font>
    <font>
      <b/>
      <sz val="11"/>
      <color theme="1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mediumGray">
        <fgColor indexed="22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3C71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3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864">
    <xf numFmtId="0" fontId="0" fillId="0" borderId="0" applyNumberFormat="0" applyFill="0" applyBorder="0" applyProtection="0"/>
    <xf numFmtId="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4" borderId="4" applyNumberFormat="0" applyProtection="0"/>
    <xf numFmtId="0" fontId="12" fillId="3" borderId="4" applyNumberFormat="0" applyProtection="0"/>
    <xf numFmtId="0" fontId="2" fillId="0" borderId="4" applyNumberFormat="0" applyFill="0" applyProtection="0"/>
    <xf numFmtId="0" fontId="6" fillId="0" borderId="0" applyNumberFormat="0" applyFill="0" applyAlignment="0" applyProtection="0"/>
    <xf numFmtId="0" fontId="3" fillId="0" borderId="4" applyNumberFormat="0" applyFill="0" applyProtection="0"/>
    <xf numFmtId="0" fontId="2" fillId="0" borderId="0" applyNumberFormat="0" applyFill="0" applyBorder="0" applyProtection="0"/>
    <xf numFmtId="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1" fillId="0" borderId="0" applyNumberFormat="0" applyFill="0" applyBorder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Protection="0"/>
    <xf numFmtId="0" fontId="10" fillId="0" borderId="0" applyNumberFormat="0" applyFill="0" applyBorder="0" applyProtection="0"/>
    <xf numFmtId="0" fontId="3" fillId="0" borderId="4" applyNumberFormat="0" applyFill="0" applyProtection="0"/>
    <xf numFmtId="0" fontId="2" fillId="0" borderId="0"/>
    <xf numFmtId="43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10" borderId="0"/>
    <xf numFmtId="0" fontId="2" fillId="0" borderId="0"/>
    <xf numFmtId="172" fontId="4" fillId="0" borderId="0"/>
    <xf numFmtId="0" fontId="4" fillId="0" borderId="0"/>
    <xf numFmtId="172" fontId="4" fillId="0" borderId="0"/>
    <xf numFmtId="172" fontId="4" fillId="0" borderId="0"/>
    <xf numFmtId="0" fontId="22" fillId="0" borderId="0"/>
    <xf numFmtId="0" fontId="22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173" fontId="24" fillId="0" borderId="0"/>
    <xf numFmtId="173" fontId="24" fillId="0" borderId="0"/>
    <xf numFmtId="0" fontId="25" fillId="12" borderId="0" applyNumberFormat="0" applyBorder="0" applyAlignment="0" applyProtection="0"/>
    <xf numFmtId="0" fontId="2" fillId="7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2" borderId="0" applyNumberFormat="0" applyBorder="0" applyAlignment="0" applyProtection="0"/>
    <xf numFmtId="0" fontId="2" fillId="8" borderId="0" applyNumberFormat="0" applyBorder="0" applyAlignment="0" applyProtection="0"/>
    <xf numFmtId="0" fontId="25" fillId="13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7" fillId="0" borderId="0"/>
    <xf numFmtId="42" fontId="28" fillId="0" borderId="0" applyFont="0" applyFill="0" applyBorder="0" applyAlignment="0" applyProtection="0"/>
    <xf numFmtId="0" fontId="29" fillId="31" borderId="0" applyNumberFormat="0" applyBorder="0" applyAlignment="0" applyProtection="0"/>
    <xf numFmtId="0" fontId="30" fillId="0" borderId="0" applyNumberFormat="0" applyFill="0" applyBorder="0" applyAlignment="0"/>
    <xf numFmtId="41" fontId="4" fillId="32" borderId="0" applyNumberFormat="0" applyFont="0" applyBorder="0" applyAlignment="0">
      <alignment horizontal="right"/>
    </xf>
    <xf numFmtId="41" fontId="4" fillId="32" borderId="0" applyNumberFormat="0" applyFont="0" applyBorder="0" applyAlignment="0">
      <alignment horizontal="right"/>
    </xf>
    <xf numFmtId="41" fontId="4" fillId="32" borderId="0" applyNumberFormat="0" applyFont="0" applyBorder="0" applyAlignment="0">
      <alignment horizontal="right"/>
    </xf>
    <xf numFmtId="41" fontId="4" fillId="32" borderId="0" applyNumberFormat="0" applyFont="0" applyBorder="0" applyAlignment="0">
      <alignment horizontal="right"/>
    </xf>
    <xf numFmtId="0" fontId="31" fillId="0" borderId="0" applyNumberFormat="0" applyFill="0" applyBorder="0" applyAlignment="0">
      <protection locked="0"/>
    </xf>
    <xf numFmtId="0" fontId="32" fillId="15" borderId="10" applyNumberFormat="0" applyAlignment="0" applyProtection="0"/>
    <xf numFmtId="0" fontId="32" fillId="15" borderId="10" applyNumberFormat="0" applyAlignment="0" applyProtection="0"/>
    <xf numFmtId="0" fontId="32" fillId="15" borderId="10" applyNumberFormat="0" applyAlignment="0" applyProtection="0"/>
    <xf numFmtId="0" fontId="32" fillId="15" borderId="10" applyNumberFormat="0" applyAlignment="0" applyProtection="0"/>
    <xf numFmtId="0" fontId="32" fillId="15" borderId="10" applyNumberFormat="0" applyAlignment="0" applyProtection="0"/>
    <xf numFmtId="0" fontId="32" fillId="15" borderId="10" applyNumberFormat="0" applyAlignment="0" applyProtection="0"/>
    <xf numFmtId="0" fontId="32" fillId="15" borderId="10" applyNumberFormat="0" applyAlignment="0" applyProtection="0"/>
    <xf numFmtId="0" fontId="33" fillId="33" borderId="11" applyNumberFormat="0" applyAlignment="0" applyProtection="0"/>
    <xf numFmtId="0" fontId="33" fillId="33" borderId="11" applyNumberFormat="0" applyAlignment="0" applyProtection="0"/>
    <xf numFmtId="41" fontId="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2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9" fontId="5" fillId="34" borderId="7">
      <alignment horizontal="center" vertical="center" wrapText="1"/>
    </xf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172" fontId="25" fillId="0" borderId="0" applyFont="0" applyFill="0" applyBorder="0" applyAlignment="0" applyProtection="0"/>
    <xf numFmtId="0" fontId="38" fillId="0" borderId="0" applyNumberForma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39" fillId="0" borderId="0"/>
    <xf numFmtId="0" fontId="40" fillId="0" borderId="0"/>
    <xf numFmtId="0" fontId="41" fillId="39" borderId="0" applyNumberFormat="0" applyBorder="0" applyAlignment="0" applyProtection="0"/>
    <xf numFmtId="0" fontId="20" fillId="0" borderId="0" applyFill="0" applyBorder="0">
      <alignment vertical="center"/>
    </xf>
    <xf numFmtId="0" fontId="42" fillId="0" borderId="12" applyNumberFormat="0" applyFill="0" applyAlignment="0" applyProtection="0"/>
    <xf numFmtId="0" fontId="20" fillId="0" borderId="0" applyFill="0" applyBorder="0">
      <alignment vertical="center"/>
    </xf>
    <xf numFmtId="0" fontId="43" fillId="0" borderId="0" applyFill="0" applyBorder="0">
      <alignment vertical="center"/>
    </xf>
    <xf numFmtId="0" fontId="44" fillId="0" borderId="13" applyNumberFormat="0" applyFill="0" applyAlignment="0" applyProtection="0"/>
    <xf numFmtId="0" fontId="43" fillId="0" borderId="0" applyFill="0" applyBorder="0">
      <alignment vertical="center"/>
    </xf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6" fillId="0" borderId="0" applyFill="0" applyBorder="0">
      <alignment vertical="center"/>
    </xf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6" fillId="0" borderId="0" applyFill="0" applyBorder="0">
      <alignment vertical="center"/>
    </xf>
    <xf numFmtId="0" fontId="24" fillId="0" borderId="0" applyFill="0" applyBorder="0">
      <alignment vertical="center"/>
    </xf>
    <xf numFmtId="0" fontId="45" fillId="0" borderId="0" applyNumberFormat="0" applyFill="0" applyBorder="0" applyAlignment="0" applyProtection="0"/>
    <xf numFmtId="0" fontId="24" fillId="0" borderId="0" applyFill="0" applyBorder="0">
      <alignment vertical="center"/>
    </xf>
    <xf numFmtId="168" fontId="47" fillId="0" borderId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52" fillId="0" borderId="0" applyFill="0" applyBorder="0">
      <alignment horizontal="center" vertical="center"/>
      <protection locked="0"/>
    </xf>
    <xf numFmtId="0" fontId="53" fillId="0" borderId="0" applyFill="0" applyBorder="0">
      <alignment horizontal="left" vertical="center"/>
      <protection locked="0"/>
    </xf>
    <xf numFmtId="176" fontId="4" fillId="40" borderId="0" applyFont="0" applyBorder="0">
      <alignment horizontal="right"/>
    </xf>
    <xf numFmtId="168" fontId="4" fillId="40" borderId="0" applyFont="0" applyBorder="0" applyAlignment="0"/>
    <xf numFmtId="176" fontId="4" fillId="40" borderId="0" applyFont="0" applyBorder="0">
      <alignment horizontal="right"/>
    </xf>
    <xf numFmtId="0" fontId="54" fillId="13" borderId="10" applyNumberFormat="0" applyAlignment="0" applyProtection="0"/>
    <xf numFmtId="0" fontId="54" fillId="13" borderId="10" applyNumberFormat="0" applyAlignment="0" applyProtection="0"/>
    <xf numFmtId="0" fontId="54" fillId="13" borderId="10" applyNumberFormat="0" applyAlignment="0" applyProtection="0"/>
    <xf numFmtId="0" fontId="54" fillId="13" borderId="10" applyNumberFormat="0" applyAlignment="0" applyProtection="0"/>
    <xf numFmtId="0" fontId="54" fillId="13" borderId="10" applyNumberFormat="0" applyAlignment="0" applyProtection="0"/>
    <xf numFmtId="0" fontId="54" fillId="13" borderId="10" applyNumberFormat="0" applyAlignment="0" applyProtection="0"/>
    <xf numFmtId="0" fontId="54" fillId="13" borderId="10" applyNumberFormat="0" applyAlignment="0" applyProtection="0"/>
    <xf numFmtId="41" fontId="4" fillId="41" borderId="0" applyFont="0" applyBorder="0" applyAlignment="0">
      <alignment horizontal="right"/>
      <protection locked="0"/>
    </xf>
    <xf numFmtId="41" fontId="4" fillId="41" borderId="0" applyFont="0" applyBorder="0" applyAlignment="0">
      <alignment horizontal="right"/>
      <protection locked="0"/>
    </xf>
    <xf numFmtId="41" fontId="4" fillId="41" borderId="0" applyFont="0" applyBorder="0" applyAlignment="0">
      <alignment horizontal="right"/>
      <protection locked="0"/>
    </xf>
    <xf numFmtId="41" fontId="4" fillId="41" borderId="0" applyFont="0" applyBorder="0" applyAlignment="0">
      <alignment horizontal="right"/>
      <protection locked="0"/>
    </xf>
    <xf numFmtId="41" fontId="4" fillId="41" borderId="0" applyFont="0" applyBorder="0" applyAlignment="0">
      <alignment horizontal="right"/>
      <protection locked="0"/>
    </xf>
    <xf numFmtId="41" fontId="4" fillId="41" borderId="0" applyFont="0" applyBorder="0" applyAlignment="0">
      <alignment horizontal="right"/>
      <protection locked="0"/>
    </xf>
    <xf numFmtId="41" fontId="4" fillId="42" borderId="0" applyFont="0" applyBorder="0" applyAlignment="0">
      <alignment horizontal="right"/>
      <protection locked="0"/>
    </xf>
    <xf numFmtId="10" fontId="4" fillId="42" borderId="0" applyFont="0" applyBorder="0">
      <alignment horizontal="right"/>
      <protection locked="0"/>
    </xf>
    <xf numFmtId="41" fontId="4" fillId="42" borderId="0" applyFont="0" applyBorder="0" applyAlignment="0">
      <alignment horizontal="right"/>
      <protection locked="0"/>
    </xf>
    <xf numFmtId="3" fontId="4" fillId="43" borderId="0" applyFont="0" applyBorder="0">
      <protection locked="0"/>
    </xf>
    <xf numFmtId="168" fontId="43" fillId="43" borderId="0" applyBorder="0" applyAlignment="0">
      <protection locked="0"/>
    </xf>
    <xf numFmtId="177" fontId="4" fillId="44" borderId="0" applyFont="0" applyBorder="0">
      <alignment horizontal="right"/>
      <protection locked="0"/>
    </xf>
    <xf numFmtId="177" fontId="4" fillId="44" borderId="0" applyFont="0" applyBorder="0">
      <alignment horizontal="right"/>
      <protection locked="0"/>
    </xf>
    <xf numFmtId="177" fontId="4" fillId="44" borderId="0" applyFont="0" applyBorder="0">
      <alignment horizontal="right"/>
      <protection locked="0"/>
    </xf>
    <xf numFmtId="41" fontId="4" fillId="40" borderId="0" applyFont="0" applyBorder="0">
      <alignment horizontal="right"/>
      <protection locked="0"/>
    </xf>
    <xf numFmtId="41" fontId="4" fillId="40" borderId="0" applyFont="0" applyBorder="0">
      <alignment horizontal="right"/>
      <protection locked="0"/>
    </xf>
    <xf numFmtId="41" fontId="4" fillId="40" borderId="0" applyFont="0" applyBorder="0">
      <alignment horizontal="right"/>
      <protection locked="0"/>
    </xf>
    <xf numFmtId="178" fontId="2" fillId="35" borderId="8">
      <protection locked="0"/>
    </xf>
    <xf numFmtId="178" fontId="2" fillId="35" borderId="8">
      <protection locked="0"/>
    </xf>
    <xf numFmtId="178" fontId="2" fillId="35" borderId="8">
      <protection locked="0"/>
    </xf>
    <xf numFmtId="49" fontId="2" fillId="35" borderId="8" applyFont="0" applyAlignment="0">
      <alignment horizontal="left" vertical="center" wrapText="1"/>
      <protection locked="0"/>
    </xf>
    <xf numFmtId="49" fontId="2" fillId="35" borderId="8" applyFont="0" applyAlignment="0">
      <alignment horizontal="left" vertical="center" wrapText="1"/>
      <protection locked="0"/>
    </xf>
    <xf numFmtId="49" fontId="2" fillId="35" borderId="8" applyFont="0" applyAlignment="0">
      <alignment horizontal="left" vertical="center" wrapText="1"/>
      <protection locked="0"/>
    </xf>
    <xf numFmtId="168" fontId="55" fillId="45" borderId="0" applyBorder="0" applyAlignment="0"/>
    <xf numFmtId="0" fontId="24" fillId="32" borderId="0"/>
    <xf numFmtId="0" fontId="56" fillId="0" borderId="15" applyNumberFormat="0" applyFill="0" applyAlignment="0" applyProtection="0"/>
    <xf numFmtId="176" fontId="21" fillId="32" borderId="2" applyFont="0" applyBorder="0" applyAlignment="0"/>
    <xf numFmtId="168" fontId="43" fillId="32" borderId="0" applyFont="0" applyBorder="0" applyAlignment="0"/>
    <xf numFmtId="179" fontId="57" fillId="0" borderId="0"/>
    <xf numFmtId="0" fontId="58" fillId="0" borderId="0" applyFill="0" applyBorder="0">
      <alignment horizontal="left" vertical="center"/>
    </xf>
    <xf numFmtId="0" fontId="59" fillId="16" borderId="0" applyNumberFormat="0" applyBorder="0" applyAlignment="0" applyProtection="0"/>
    <xf numFmtId="178" fontId="2" fillId="9" borderId="8"/>
    <xf numFmtId="178" fontId="2" fillId="9" borderId="8"/>
    <xf numFmtId="178" fontId="2" fillId="9" borderId="8"/>
    <xf numFmtId="180" fontId="60" fillId="0" borderId="0"/>
    <xf numFmtId="0" fontId="4" fillId="0" borderId="0"/>
    <xf numFmtId="0" fontId="4" fillId="0" borderId="0"/>
    <xf numFmtId="0" fontId="4" fillId="0" borderId="0"/>
    <xf numFmtId="0" fontId="4" fillId="10" borderId="0"/>
    <xf numFmtId="0" fontId="2" fillId="0" borderId="0"/>
    <xf numFmtId="0" fontId="4" fillId="0" borderId="0" applyFill="0"/>
    <xf numFmtId="0" fontId="4" fillId="0" borderId="0" applyFill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10" borderId="0"/>
    <xf numFmtId="0" fontId="4" fillId="10" borderId="0"/>
    <xf numFmtId="0" fontId="4" fillId="0" borderId="0"/>
    <xf numFmtId="0" fontId="2" fillId="0" borderId="0">
      <protection locked="0"/>
    </xf>
    <xf numFmtId="0" fontId="4" fillId="0" borderId="0"/>
    <xf numFmtId="0" fontId="3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 applyFill="0"/>
    <xf numFmtId="0" fontId="4" fillId="0" borderId="0"/>
    <xf numFmtId="0" fontId="4" fillId="0" borderId="0" applyFill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protection locked="0"/>
    </xf>
    <xf numFmtId="0" fontId="4" fillId="0" borderId="0"/>
    <xf numFmtId="0" fontId="4" fillId="10" borderId="0"/>
    <xf numFmtId="0" fontId="4" fillId="0" borderId="0"/>
    <xf numFmtId="0" fontId="4" fillId="1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ill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Fill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28" fillId="0" borderId="0"/>
    <xf numFmtId="0" fontId="4" fillId="10" borderId="0"/>
    <xf numFmtId="0" fontId="4" fillId="1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14" borderId="16" applyNumberFormat="0" applyFont="0" applyAlignment="0" applyProtection="0"/>
    <xf numFmtId="0" fontId="4" fillId="14" borderId="16" applyNumberFormat="0" applyFont="0" applyAlignment="0" applyProtection="0"/>
    <xf numFmtId="0" fontId="4" fillId="14" borderId="16" applyNumberFormat="0" applyFont="0" applyAlignment="0" applyProtection="0"/>
    <xf numFmtId="0" fontId="4" fillId="14" borderId="16" applyNumberFormat="0" applyFont="0" applyAlignment="0" applyProtection="0"/>
    <xf numFmtId="0" fontId="4" fillId="14" borderId="16" applyNumberFormat="0" applyFont="0" applyAlignment="0" applyProtection="0"/>
    <xf numFmtId="0" fontId="4" fillId="14" borderId="16" applyNumberFormat="0" applyFont="0" applyAlignment="0" applyProtection="0"/>
    <xf numFmtId="0" fontId="4" fillId="14" borderId="16" applyNumberFormat="0" applyFont="0" applyAlignment="0" applyProtection="0"/>
    <xf numFmtId="0" fontId="4" fillId="14" borderId="16" applyNumberFormat="0" applyFont="0" applyAlignment="0" applyProtection="0"/>
    <xf numFmtId="0" fontId="4" fillId="14" borderId="16" applyNumberFormat="0" applyFont="0" applyAlignment="0" applyProtection="0"/>
    <xf numFmtId="0" fontId="4" fillId="14" borderId="16" applyNumberFormat="0" applyFont="0" applyAlignment="0" applyProtection="0"/>
    <xf numFmtId="0" fontId="4" fillId="14" borderId="16" applyNumberFormat="0" applyFont="0" applyAlignment="0" applyProtection="0"/>
    <xf numFmtId="0" fontId="4" fillId="14" borderId="16" applyNumberFormat="0" applyFont="0" applyAlignment="0" applyProtection="0"/>
    <xf numFmtId="0" fontId="4" fillId="14" borderId="16" applyNumberFormat="0" applyFont="0" applyAlignment="0" applyProtection="0"/>
    <xf numFmtId="0" fontId="4" fillId="14" borderId="16" applyNumberFormat="0" applyFont="0" applyAlignment="0" applyProtection="0"/>
    <xf numFmtId="0" fontId="4" fillId="14" borderId="16" applyNumberFormat="0" applyFont="0" applyAlignment="0" applyProtection="0"/>
    <xf numFmtId="0" fontId="4" fillId="14" borderId="16" applyNumberFormat="0" applyFont="0" applyAlignment="0" applyProtection="0"/>
    <xf numFmtId="0" fontId="4" fillId="14" borderId="16" applyNumberFormat="0" applyFont="0" applyAlignment="0" applyProtection="0"/>
    <xf numFmtId="0" fontId="4" fillId="14" borderId="16" applyNumberFormat="0" applyFont="0" applyAlignment="0" applyProtection="0"/>
    <xf numFmtId="0" fontId="4" fillId="14" borderId="16" applyNumberFormat="0" applyFont="0" applyAlignment="0" applyProtection="0"/>
    <xf numFmtId="0" fontId="4" fillId="14" borderId="16" applyNumberFormat="0" applyFont="0" applyAlignment="0" applyProtection="0"/>
    <xf numFmtId="0" fontId="4" fillId="14" borderId="16" applyNumberFormat="0" applyFont="0" applyAlignment="0" applyProtection="0"/>
    <xf numFmtId="0" fontId="61" fillId="15" borderId="17" applyNumberFormat="0" applyAlignment="0" applyProtection="0"/>
    <xf numFmtId="0" fontId="61" fillId="15" borderId="17" applyNumberFormat="0" applyAlignment="0" applyProtection="0"/>
    <xf numFmtId="0" fontId="61" fillId="15" borderId="17" applyNumberFormat="0" applyAlignment="0" applyProtection="0"/>
    <xf numFmtId="0" fontId="61" fillId="15" borderId="17" applyNumberFormat="0" applyAlignment="0" applyProtection="0"/>
    <xf numFmtId="0" fontId="61" fillId="15" borderId="17" applyNumberFormat="0" applyAlignment="0" applyProtection="0"/>
    <xf numFmtId="0" fontId="61" fillId="15" borderId="17" applyNumberFormat="0" applyAlignment="0" applyProtection="0"/>
    <xf numFmtId="0" fontId="61" fillId="15" borderId="17" applyNumberFormat="0" applyAlignment="0" applyProtection="0"/>
    <xf numFmtId="181" fontId="4" fillId="0" borderId="0" applyFill="0" applyBorder="0"/>
    <xf numFmtId="181" fontId="4" fillId="0" borderId="0" applyFill="0" applyBorder="0"/>
    <xf numFmtId="181" fontId="4" fillId="0" borderId="0" applyFill="0" applyBorder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62" fillId="0" borderId="0"/>
    <xf numFmtId="0" fontId="46" fillId="0" borderId="0" applyFill="0" applyBorder="0">
      <alignment vertical="center"/>
    </xf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182" fontId="63" fillId="0" borderId="3"/>
    <xf numFmtId="0" fontId="64" fillId="0" borderId="6">
      <alignment horizontal="center"/>
    </xf>
    <xf numFmtId="0" fontId="64" fillId="0" borderId="6">
      <alignment horizontal="center"/>
    </xf>
    <xf numFmtId="0" fontId="64" fillId="0" borderId="6">
      <alignment horizontal="center"/>
    </xf>
    <xf numFmtId="0" fontId="64" fillId="0" borderId="6">
      <alignment horizontal="center"/>
    </xf>
    <xf numFmtId="0" fontId="64" fillId="0" borderId="6">
      <alignment horizontal="center"/>
    </xf>
    <xf numFmtId="0" fontId="64" fillId="0" borderId="6">
      <alignment horizontal="center"/>
    </xf>
    <xf numFmtId="0" fontId="64" fillId="0" borderId="6">
      <alignment horizontal="center"/>
    </xf>
    <xf numFmtId="0" fontId="64" fillId="0" borderId="6">
      <alignment horizontal="center"/>
    </xf>
    <xf numFmtId="0" fontId="64" fillId="0" borderId="6">
      <alignment horizontal="center"/>
    </xf>
    <xf numFmtId="0" fontId="64" fillId="0" borderId="6">
      <alignment horizontal="center"/>
    </xf>
    <xf numFmtId="0" fontId="64" fillId="0" borderId="6">
      <alignment horizontal="center"/>
    </xf>
    <xf numFmtId="3" fontId="34" fillId="0" borderId="0" applyFont="0" applyFill="0" applyBorder="0" applyAlignment="0" applyProtection="0"/>
    <xf numFmtId="0" fontId="34" fillId="46" borderId="0" applyNumberFormat="0" applyFont="0" applyBorder="0" applyAlignment="0" applyProtection="0"/>
    <xf numFmtId="183" fontId="4" fillId="0" borderId="0"/>
    <xf numFmtId="183" fontId="4" fillId="0" borderId="0"/>
    <xf numFmtId="183" fontId="4" fillId="0" borderId="0"/>
    <xf numFmtId="184" fontId="24" fillId="0" borderId="0" applyFill="0" applyBorder="0">
      <alignment horizontal="right" vertical="center"/>
    </xf>
    <xf numFmtId="185" fontId="24" fillId="0" borderId="0" applyFill="0" applyBorder="0">
      <alignment horizontal="right" vertical="center"/>
    </xf>
    <xf numFmtId="186" fontId="24" fillId="0" borderId="0" applyFill="0" applyBorder="0">
      <alignment horizontal="right" vertical="center"/>
    </xf>
    <xf numFmtId="178" fontId="19" fillId="35" borderId="9">
      <alignment horizontal="right" indent="2"/>
      <protection locked="0"/>
    </xf>
    <xf numFmtId="0" fontId="4" fillId="14" borderId="0" applyNumberFormat="0" applyFont="0" applyBorder="0" applyAlignment="0" applyProtection="0"/>
    <xf numFmtId="0" fontId="4" fillId="14" borderId="0" applyNumberFormat="0" applyFont="0" applyBorder="0" applyAlignment="0" applyProtection="0"/>
    <xf numFmtId="0" fontId="4" fillId="15" borderId="0" applyNumberFormat="0" applyFont="0" applyBorder="0" applyAlignment="0" applyProtection="0"/>
    <xf numFmtId="0" fontId="4" fillId="15" borderId="0" applyNumberFormat="0" applyFont="0" applyBorder="0" applyAlignment="0" applyProtection="0"/>
    <xf numFmtId="0" fontId="4" fillId="17" borderId="0" applyNumberFormat="0" applyFont="0" applyBorder="0" applyAlignment="0" applyProtection="0"/>
    <xf numFmtId="0" fontId="4" fillId="17" borderId="0" applyNumberFormat="0" applyFont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17" borderId="0" applyNumberFormat="0" applyFont="0" applyBorder="0" applyAlignment="0" applyProtection="0"/>
    <xf numFmtId="0" fontId="4" fillId="17" borderId="0" applyNumberFormat="0" applyFont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Border="0" applyAlignment="0" applyProtection="0"/>
    <xf numFmtId="0" fontId="4" fillId="0" borderId="0" applyNumberFormat="0" applyFont="0" applyBorder="0" applyAlignment="0" applyProtection="0"/>
    <xf numFmtId="0" fontId="65" fillId="0" borderId="0" applyNumberFormat="0" applyFill="0" applyBorder="0" applyAlignment="0" applyProtection="0"/>
    <xf numFmtId="0" fontId="66" fillId="47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8" fillId="0" borderId="0"/>
    <xf numFmtId="0" fontId="67" fillId="0" borderId="0"/>
    <xf numFmtId="15" fontId="4" fillId="0" borderId="0"/>
    <xf numFmtId="15" fontId="4" fillId="0" borderId="0"/>
    <xf numFmtId="15" fontId="4" fillId="0" borderId="0"/>
    <xf numFmtId="10" fontId="4" fillId="0" borderId="0"/>
    <xf numFmtId="10" fontId="4" fillId="0" borderId="0"/>
    <xf numFmtId="10" fontId="4" fillId="0" borderId="0"/>
    <xf numFmtId="0" fontId="68" fillId="48" borderId="18" applyBorder="0" applyProtection="0">
      <alignment horizontal="centerContinuous" vertical="center"/>
    </xf>
    <xf numFmtId="0" fontId="69" fillId="0" borderId="0" applyBorder="0" applyProtection="0">
      <alignment vertical="center"/>
    </xf>
    <xf numFmtId="0" fontId="70" fillId="0" borderId="0">
      <alignment horizontal="left"/>
    </xf>
    <xf numFmtId="0" fontId="70" fillId="0" borderId="1" applyFill="0" applyBorder="0" applyProtection="0">
      <alignment horizontal="left" vertical="top"/>
    </xf>
    <xf numFmtId="0" fontId="66" fillId="49" borderId="0">
      <alignment horizontal="left" vertical="center"/>
      <protection locked="0"/>
    </xf>
    <xf numFmtId="0" fontId="71" fillId="11" borderId="0">
      <alignment vertical="center"/>
      <protection locked="0"/>
    </xf>
    <xf numFmtId="49" fontId="4" fillId="0" borderId="0" applyFont="0" applyFill="0" applyBorder="0" applyAlignment="0" applyProtection="0"/>
    <xf numFmtId="0" fontId="72" fillId="0" borderId="0"/>
    <xf numFmtId="49" fontId="4" fillId="0" borderId="0" applyFont="0" applyFill="0" applyBorder="0" applyAlignment="0" applyProtection="0"/>
    <xf numFmtId="0" fontId="73" fillId="0" borderId="0"/>
    <xf numFmtId="0" fontId="73" fillId="0" borderId="0"/>
    <xf numFmtId="0" fontId="72" fillId="0" borderId="0"/>
    <xf numFmtId="179" fontId="74" fillId="0" borderId="0"/>
    <xf numFmtId="0" fontId="65" fillId="0" borderId="0" applyNumberFormat="0" applyFill="0" applyBorder="0" applyAlignment="0" applyProtection="0"/>
    <xf numFmtId="0" fontId="75" fillId="0" borderId="0" applyFill="0" applyBorder="0">
      <alignment horizontal="left" vertical="center"/>
      <protection locked="0"/>
    </xf>
    <xf numFmtId="0" fontId="72" fillId="0" borderId="0"/>
    <xf numFmtId="0" fontId="76" fillId="0" borderId="0" applyFill="0" applyBorder="0">
      <alignment horizontal="left" vertical="center"/>
      <protection locked="0"/>
    </xf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77" fillId="0" borderId="0" applyNumberFormat="0" applyFill="0" applyBorder="0" applyAlignment="0" applyProtection="0"/>
    <xf numFmtId="187" fontId="4" fillId="0" borderId="18" applyBorder="0" applyProtection="0">
      <alignment horizontal="right"/>
    </xf>
    <xf numFmtId="187" fontId="4" fillId="0" borderId="18" applyBorder="0" applyProtection="0">
      <alignment horizontal="right"/>
    </xf>
    <xf numFmtId="187" fontId="4" fillId="0" borderId="18" applyBorder="0" applyProtection="0">
      <alignment horizontal="right"/>
    </xf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4" fillId="0" borderId="0"/>
    <xf numFmtId="0" fontId="4" fillId="10" borderId="0"/>
    <xf numFmtId="0" fontId="4" fillId="10" borderId="0"/>
    <xf numFmtId="0" fontId="4" fillId="1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4" fillId="0" borderId="6">
      <alignment horizontal="center"/>
    </xf>
    <xf numFmtId="0" fontId="64" fillId="0" borderId="6">
      <alignment horizontal="center"/>
    </xf>
    <xf numFmtId="0" fontId="64" fillId="0" borderId="6">
      <alignment horizontal="center"/>
    </xf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45" fillId="0" borderId="20" applyNumberFormat="0" applyFill="0" applyAlignment="0" applyProtection="0"/>
    <xf numFmtId="0" fontId="2" fillId="0" borderId="0">
      <protection locked="0"/>
    </xf>
    <xf numFmtId="0" fontId="1" fillId="0" borderId="0"/>
    <xf numFmtId="9" fontId="1" fillId="0" borderId="0" applyFont="0" applyFill="0" applyBorder="0" applyAlignment="0" applyProtection="0"/>
    <xf numFmtId="0" fontId="2" fillId="0" borderId="0"/>
    <xf numFmtId="190" fontId="16" fillId="0" borderId="0" applyFont="0" applyFill="0" applyBorder="0" applyAlignment="0" applyProtection="0"/>
  </cellStyleXfs>
  <cellXfs count="123">
    <xf numFmtId="0" fontId="0" fillId="0" borderId="0" xfId="0"/>
    <xf numFmtId="0" fontId="13" fillId="5" borderId="0" xfId="0" applyFont="1" applyFill="1"/>
    <xf numFmtId="0" fontId="14" fillId="5" borderId="0" xfId="0" applyFont="1" applyFill="1"/>
    <xf numFmtId="0" fontId="15" fillId="5" borderId="0" xfId="0" applyFont="1" applyFill="1"/>
    <xf numFmtId="0" fontId="15" fillId="5" borderId="0" xfId="0" applyFont="1" applyFill="1" applyAlignment="1">
      <alignment wrapText="1"/>
    </xf>
    <xf numFmtId="0" fontId="16" fillId="5" borderId="0" xfId="0" applyFont="1" applyFill="1"/>
    <xf numFmtId="0" fontId="16" fillId="5" borderId="5" xfId="0" applyFont="1" applyFill="1" applyBorder="1"/>
    <xf numFmtId="10" fontId="16" fillId="5" borderId="5" xfId="23" applyNumberFormat="1" applyFont="1" applyFill="1" applyBorder="1"/>
    <xf numFmtId="10" fontId="16" fillId="5" borderId="5" xfId="0" applyNumberFormat="1" applyFont="1" applyFill="1" applyBorder="1"/>
    <xf numFmtId="167" fontId="16" fillId="5" borderId="5" xfId="22" applyNumberFormat="1" applyFont="1" applyFill="1" applyBorder="1"/>
    <xf numFmtId="168" fontId="16" fillId="5" borderId="5" xfId="0" applyNumberFormat="1" applyFont="1" applyFill="1" applyBorder="1"/>
    <xf numFmtId="171" fontId="16" fillId="5" borderId="0" xfId="0" applyNumberFormat="1" applyFont="1" applyFill="1"/>
    <xf numFmtId="0" fontId="80" fillId="2" borderId="0" xfId="0" quotePrefix="1" applyFont="1" applyFill="1" applyAlignment="1">
      <alignment horizontal="center"/>
    </xf>
    <xf numFmtId="3" fontId="15" fillId="5" borderId="0" xfId="1" applyNumberFormat="1" applyFont="1" applyFill="1"/>
    <xf numFmtId="0" fontId="80" fillId="5" borderId="0" xfId="0" applyFont="1" applyFill="1" applyAlignment="1">
      <alignment horizontal="center"/>
    </xf>
    <xf numFmtId="0" fontId="80" fillId="5" borderId="0" xfId="0" applyFont="1" applyFill="1"/>
    <xf numFmtId="3" fontId="80" fillId="5" borderId="0" xfId="1" applyNumberFormat="1" applyFont="1" applyFill="1"/>
    <xf numFmtId="3" fontId="16" fillId="5" borderId="0" xfId="1" applyNumberFormat="1" applyFont="1" applyFill="1"/>
    <xf numFmtId="0" fontId="80" fillId="5" borderId="0" xfId="0" applyFont="1" applyFill="1" applyBorder="1"/>
    <xf numFmtId="168" fontId="16" fillId="5" borderId="0" xfId="2" applyNumberFormat="1" applyFont="1" applyFill="1"/>
    <xf numFmtId="0" fontId="80" fillId="5" borderId="5" xfId="0" applyFont="1" applyFill="1" applyBorder="1"/>
    <xf numFmtId="3" fontId="80" fillId="5" borderId="5" xfId="1" applyNumberFormat="1" applyFont="1" applyFill="1" applyBorder="1"/>
    <xf numFmtId="0" fontId="83" fillId="5" borderId="5" xfId="0" applyFont="1" applyFill="1" applyBorder="1"/>
    <xf numFmtId="2" fontId="81" fillId="5" borderId="5" xfId="392" applyNumberFormat="1" applyFont="1" applyFill="1" applyBorder="1" applyAlignment="1" applyProtection="1">
      <alignment horizontal="left" vertical="center" wrapText="1" indent="2"/>
      <protection locked="0"/>
    </xf>
    <xf numFmtId="3" fontId="16" fillId="5" borderId="5" xfId="1" applyNumberFormat="1" applyFont="1" applyFill="1" applyBorder="1" applyAlignment="1"/>
    <xf numFmtId="3" fontId="16" fillId="5" borderId="5" xfId="1" applyNumberFormat="1" applyFont="1" applyFill="1" applyBorder="1"/>
    <xf numFmtId="2" fontId="17" fillId="5" borderId="5" xfId="392" applyNumberFormat="1" applyFont="1" applyFill="1" applyBorder="1" applyAlignment="1" applyProtection="1">
      <alignment horizontal="left" vertical="center" wrapText="1" indent="2"/>
      <protection locked="0"/>
    </xf>
    <xf numFmtId="1" fontId="80" fillId="2" borderId="0" xfId="1" quotePrefix="1" applyNumberFormat="1" applyFont="1" applyFill="1" applyAlignment="1">
      <alignment horizontal="center"/>
    </xf>
    <xf numFmtId="0" fontId="16" fillId="2" borderId="0" xfId="0" applyFont="1" applyFill="1"/>
    <xf numFmtId="164" fontId="17" fillId="2" borderId="0" xfId="22" applyNumberFormat="1" applyFont="1" applyFill="1"/>
    <xf numFmtId="164" fontId="17" fillId="5" borderId="0" xfId="22" applyNumberFormat="1" applyFont="1" applyFill="1"/>
    <xf numFmtId="164" fontId="81" fillId="5" borderId="0" xfId="22" applyNumberFormat="1" applyFont="1" applyFill="1"/>
    <xf numFmtId="3" fontId="16" fillId="5" borderId="0" xfId="0" applyNumberFormat="1" applyFont="1" applyFill="1"/>
    <xf numFmtId="43" fontId="80" fillId="5" borderId="0" xfId="0" applyNumberFormat="1" applyFont="1" applyFill="1"/>
    <xf numFmtId="0" fontId="81" fillId="5" borderId="0" xfId="0" applyFont="1" applyFill="1"/>
    <xf numFmtId="164" fontId="81" fillId="5" borderId="5" xfId="22" applyNumberFormat="1" applyFont="1" applyFill="1" applyBorder="1"/>
    <xf numFmtId="3" fontId="16" fillId="5" borderId="5" xfId="0" applyNumberFormat="1" applyFont="1" applyFill="1" applyBorder="1"/>
    <xf numFmtId="164" fontId="17" fillId="5" borderId="5" xfId="22" applyNumberFormat="1" applyFont="1" applyFill="1" applyBorder="1"/>
    <xf numFmtId="3" fontId="80" fillId="5" borderId="5" xfId="0" applyNumberFormat="1" applyFont="1" applyFill="1" applyBorder="1"/>
    <xf numFmtId="0" fontId="80" fillId="2" borderId="0" xfId="0" applyFont="1" applyFill="1" applyAlignment="1">
      <alignment horizontal="center"/>
    </xf>
    <xf numFmtId="0" fontId="80" fillId="2" borderId="0" xfId="1" quotePrefix="1" applyNumberFormat="1" applyFont="1" applyFill="1" applyAlignment="1">
      <alignment horizontal="center"/>
    </xf>
    <xf numFmtId="3" fontId="14" fillId="5" borderId="0" xfId="1" applyNumberFormat="1" applyFont="1" applyFill="1"/>
    <xf numFmtId="0" fontId="84" fillId="5" borderId="0" xfId="0" applyFont="1" applyFill="1"/>
    <xf numFmtId="3" fontId="81" fillId="5" borderId="0" xfId="1" applyNumberFormat="1" applyFont="1" applyFill="1"/>
    <xf numFmtId="3" fontId="80" fillId="2" borderId="0" xfId="1" applyNumberFormat="1" applyFont="1" applyFill="1" applyAlignment="1">
      <alignment horizontal="center"/>
    </xf>
    <xf numFmtId="164" fontId="16" fillId="5" borderId="5" xfId="0" applyNumberFormat="1" applyFont="1" applyFill="1" applyBorder="1"/>
    <xf numFmtId="165" fontId="16" fillId="5" borderId="5" xfId="0" applyNumberFormat="1" applyFont="1" applyFill="1" applyBorder="1"/>
    <xf numFmtId="3" fontId="16" fillId="5" borderId="5" xfId="1" quotePrefix="1" applyNumberFormat="1" applyFont="1" applyFill="1" applyBorder="1"/>
    <xf numFmtId="0" fontId="15" fillId="5" borderId="0" xfId="0" applyFont="1" applyFill="1" applyBorder="1"/>
    <xf numFmtId="0" fontId="14" fillId="5" borderId="0" xfId="0" applyFont="1" applyFill="1" applyBorder="1"/>
    <xf numFmtId="0" fontId="16" fillId="5" borderId="0" xfId="0" applyFont="1" applyFill="1" applyBorder="1" applyAlignment="1">
      <alignment wrapText="1"/>
    </xf>
    <xf numFmtId="0" fontId="16" fillId="5" borderId="0" xfId="0" applyFont="1" applyFill="1" applyAlignment="1">
      <alignment wrapText="1"/>
    </xf>
    <xf numFmtId="0" fontId="80" fillId="5" borderId="0" xfId="0" applyFont="1" applyFill="1" applyAlignment="1">
      <alignment horizontal="center" wrapText="1"/>
    </xf>
    <xf numFmtId="0" fontId="16" fillId="5" borderId="0" xfId="0" applyFont="1" applyFill="1" applyBorder="1"/>
    <xf numFmtId="0" fontId="16" fillId="2" borderId="0" xfId="0" applyFont="1" applyFill="1" applyBorder="1" applyAlignment="1">
      <alignment wrapText="1"/>
    </xf>
    <xf numFmtId="0" fontId="16" fillId="2" borderId="0" xfId="0" applyFont="1" applyFill="1" applyAlignment="1">
      <alignment wrapText="1"/>
    </xf>
    <xf numFmtId="165" fontId="80" fillId="2" borderId="0" xfId="1" applyNumberFormat="1" applyFont="1" applyFill="1" applyBorder="1" applyAlignment="1">
      <alignment horizontal="center" wrapText="1"/>
    </xf>
    <xf numFmtId="0" fontId="80" fillId="2" borderId="0" xfId="0" quotePrefix="1" applyFont="1" applyFill="1" applyBorder="1" applyAlignment="1">
      <alignment horizontal="center" wrapText="1"/>
    </xf>
    <xf numFmtId="164" fontId="80" fillId="2" borderId="0" xfId="1" applyNumberFormat="1" applyFont="1" applyFill="1" applyBorder="1" applyAlignment="1">
      <alignment horizontal="center" wrapText="1"/>
    </xf>
    <xf numFmtId="0" fontId="80" fillId="5" borderId="0" xfId="0" applyFont="1" applyFill="1" applyBorder="1" applyAlignment="1">
      <alignment horizontal="center" wrapText="1"/>
    </xf>
    <xf numFmtId="0" fontId="17" fillId="2" borderId="0" xfId="0" applyFont="1" applyFill="1" applyAlignment="1">
      <alignment horizontal="center" wrapText="1"/>
    </xf>
    <xf numFmtId="0" fontId="14" fillId="5" borderId="0" xfId="0" quotePrefix="1" applyFont="1" applyFill="1"/>
    <xf numFmtId="0" fontId="13" fillId="5" borderId="0" xfId="0" quotePrefix="1" applyFont="1" applyFill="1"/>
    <xf numFmtId="0" fontId="80" fillId="5" borderId="0" xfId="0" applyFont="1" applyFill="1" applyBorder="1" applyAlignment="1">
      <alignment horizontal="center"/>
    </xf>
    <xf numFmtId="0" fontId="80" fillId="2" borderId="0" xfId="0" applyFont="1" applyFill="1" applyBorder="1" applyAlignment="1">
      <alignment horizontal="center"/>
    </xf>
    <xf numFmtId="0" fontId="79" fillId="5" borderId="0" xfId="0" quotePrefix="1" applyFont="1" applyFill="1"/>
    <xf numFmtId="0" fontId="82" fillId="5" borderId="0" xfId="0" quotePrefix="1" applyFont="1" applyFill="1"/>
    <xf numFmtId="0" fontId="78" fillId="5" borderId="0" xfId="0" applyFont="1" applyFill="1"/>
    <xf numFmtId="164" fontId="78" fillId="5" borderId="0" xfId="22" applyNumberFormat="1" applyFont="1" applyFill="1"/>
    <xf numFmtId="164" fontId="79" fillId="5" borderId="0" xfId="22" applyNumberFormat="1" applyFont="1" applyFill="1"/>
    <xf numFmtId="164" fontId="17" fillId="2" borderId="0" xfId="22" applyNumberFormat="1" applyFont="1" applyFill="1" applyAlignment="1">
      <alignment horizontal="center" wrapText="1"/>
    </xf>
    <xf numFmtId="3" fontId="81" fillId="5" borderId="5" xfId="1" applyNumberFormat="1" applyFont="1" applyFill="1" applyBorder="1"/>
    <xf numFmtId="3" fontId="81" fillId="5" borderId="5" xfId="1" applyNumberFormat="1" applyFont="1" applyFill="1" applyBorder="1" applyAlignment="1"/>
    <xf numFmtId="3" fontId="17" fillId="5" borderId="5" xfId="1" applyNumberFormat="1" applyFont="1" applyFill="1" applyBorder="1"/>
    <xf numFmtId="164" fontId="16" fillId="5" borderId="5" xfId="1" applyNumberFormat="1" applyFont="1" applyFill="1" applyBorder="1"/>
    <xf numFmtId="164" fontId="16" fillId="5" borderId="5" xfId="0" applyNumberFormat="1" applyFont="1" applyFill="1" applyBorder="1" applyAlignment="1">
      <alignment horizontal="center"/>
    </xf>
    <xf numFmtId="164" fontId="80" fillId="5" borderId="5" xfId="1" applyNumberFormat="1" applyFont="1" applyFill="1" applyBorder="1"/>
    <xf numFmtId="166" fontId="16" fillId="5" borderId="5" xfId="0" applyNumberFormat="1" applyFont="1" applyFill="1" applyBorder="1"/>
    <xf numFmtId="3" fontId="80" fillId="2" borderId="21" xfId="1" applyNumberFormat="1" applyFont="1" applyFill="1" applyBorder="1" applyAlignment="1">
      <alignment horizontal="center" wrapText="1"/>
    </xf>
    <xf numFmtId="0" fontId="80" fillId="2" borderId="22" xfId="0" quotePrefix="1" applyFont="1" applyFill="1" applyBorder="1" applyAlignment="1">
      <alignment horizontal="center" wrapText="1"/>
    </xf>
    <xf numFmtId="3" fontId="80" fillId="5" borderId="23" xfId="1" applyNumberFormat="1" applyFont="1" applyFill="1" applyBorder="1"/>
    <xf numFmtId="164" fontId="16" fillId="5" borderId="24" xfId="1" applyNumberFormat="1" applyFont="1" applyFill="1" applyBorder="1"/>
    <xf numFmtId="0" fontId="16" fillId="5" borderId="24" xfId="0" applyFont="1" applyFill="1" applyBorder="1"/>
    <xf numFmtId="3" fontId="80" fillId="2" borderId="21" xfId="1" applyNumberFormat="1" applyFont="1" applyFill="1" applyBorder="1" applyAlignment="1">
      <alignment horizontal="center"/>
    </xf>
    <xf numFmtId="0" fontId="80" fillId="2" borderId="26" xfId="0" quotePrefix="1" applyFont="1" applyFill="1" applyBorder="1" applyAlignment="1">
      <alignment horizontal="center" wrapText="1"/>
    </xf>
    <xf numFmtId="164" fontId="16" fillId="5" borderId="23" xfId="1" applyNumberFormat="1" applyFont="1" applyFill="1" applyBorder="1"/>
    <xf numFmtId="164" fontId="16" fillId="5" borderId="24" xfId="0" applyNumberFormat="1" applyFont="1" applyFill="1" applyBorder="1"/>
    <xf numFmtId="0" fontId="16" fillId="5" borderId="23" xfId="0" applyFont="1" applyFill="1" applyBorder="1"/>
    <xf numFmtId="166" fontId="16" fillId="5" borderId="23" xfId="0" applyNumberFormat="1" applyFont="1" applyFill="1" applyBorder="1"/>
    <xf numFmtId="3" fontId="16" fillId="5" borderId="24" xfId="1" applyNumberFormat="1" applyFont="1" applyFill="1" applyBorder="1"/>
    <xf numFmtId="0" fontId="80" fillId="2" borderId="26" xfId="0" applyFont="1" applyFill="1" applyBorder="1" applyAlignment="1">
      <alignment horizontal="center" wrapText="1"/>
    </xf>
    <xf numFmtId="164" fontId="80" fillId="5" borderId="23" xfId="0" applyNumberFormat="1" applyFont="1" applyFill="1" applyBorder="1"/>
    <xf numFmtId="3" fontId="16" fillId="5" borderId="23" xfId="1" applyNumberFormat="1" applyFont="1" applyFill="1" applyBorder="1"/>
    <xf numFmtId="164" fontId="16" fillId="5" borderId="24" xfId="0" applyNumberFormat="1" applyFont="1" applyFill="1" applyBorder="1" applyAlignment="1">
      <alignment horizontal="center"/>
    </xf>
    <xf numFmtId="164" fontId="80" fillId="2" borderId="26" xfId="1" applyNumberFormat="1" applyFont="1" applyFill="1" applyBorder="1" applyAlignment="1">
      <alignment horizontal="center" wrapText="1"/>
    </xf>
    <xf numFmtId="164" fontId="80" fillId="5" borderId="23" xfId="1" applyNumberFormat="1" applyFont="1" applyFill="1" applyBorder="1"/>
    <xf numFmtId="164" fontId="16" fillId="5" borderId="24" xfId="1" quotePrefix="1" applyNumberFormat="1" applyFont="1" applyFill="1" applyBorder="1"/>
    <xf numFmtId="0" fontId="16" fillId="9" borderId="0" xfId="0" applyFont="1" applyFill="1"/>
    <xf numFmtId="3" fontId="16" fillId="0" borderId="5" xfId="1" applyNumberFormat="1" applyFont="1" applyFill="1" applyBorder="1"/>
    <xf numFmtId="188" fontId="16" fillId="5" borderId="5" xfId="1" applyNumberFormat="1" applyFont="1" applyFill="1" applyBorder="1"/>
    <xf numFmtId="188" fontId="16" fillId="5" borderId="0" xfId="1" applyNumberFormat="1" applyFont="1" applyFill="1"/>
    <xf numFmtId="164" fontId="81" fillId="0" borderId="5" xfId="22" applyNumberFormat="1" applyFont="1" applyFill="1" applyBorder="1"/>
    <xf numFmtId="0" fontId="16" fillId="5" borderId="0" xfId="0" applyFont="1" applyFill="1" applyAlignment="1"/>
    <xf numFmtId="0" fontId="0" fillId="5" borderId="0" xfId="0" applyFill="1"/>
    <xf numFmtId="0" fontId="1" fillId="0" borderId="0" xfId="860"/>
    <xf numFmtId="0" fontId="86" fillId="9" borderId="0" xfId="862" applyFont="1" applyFill="1"/>
    <xf numFmtId="0" fontId="86" fillId="5" borderId="0" xfId="862" applyFont="1" applyFill="1"/>
    <xf numFmtId="0" fontId="19" fillId="5" borderId="0" xfId="862" applyFont="1" applyFill="1"/>
    <xf numFmtId="0" fontId="19" fillId="9" borderId="0" xfId="862" applyFont="1" applyFill="1"/>
    <xf numFmtId="0" fontId="87" fillId="5" borderId="0" xfId="862" applyFont="1" applyFill="1"/>
    <xf numFmtId="0" fontId="87" fillId="9" borderId="0" xfId="862" applyFont="1" applyFill="1"/>
    <xf numFmtId="0" fontId="1" fillId="5" borderId="0" xfId="860" applyFill="1"/>
    <xf numFmtId="0" fontId="14" fillId="5" borderId="0" xfId="860" applyFont="1" applyFill="1"/>
    <xf numFmtId="189" fontId="1" fillId="5" borderId="0" xfId="860" applyNumberFormat="1" applyFill="1"/>
    <xf numFmtId="189" fontId="14" fillId="5" borderId="0" xfId="860" applyNumberFormat="1" applyFont="1" applyFill="1"/>
    <xf numFmtId="0" fontId="19" fillId="6" borderId="0" xfId="862" applyFont="1" applyFill="1"/>
    <xf numFmtId="165" fontId="17" fillId="2" borderId="0" xfId="1" applyNumberFormat="1" applyFont="1" applyFill="1" applyBorder="1" applyAlignment="1">
      <alignment horizontal="left" wrapText="1"/>
    </xf>
    <xf numFmtId="3" fontId="80" fillId="2" borderId="25" xfId="1" applyNumberFormat="1" applyFont="1" applyFill="1" applyBorder="1" applyAlignment="1">
      <alignment horizontal="center"/>
    </xf>
    <xf numFmtId="164" fontId="80" fillId="2" borderId="25" xfId="1" applyNumberFormat="1" applyFont="1" applyFill="1" applyBorder="1" applyAlignment="1">
      <alignment horizontal="center"/>
    </xf>
    <xf numFmtId="164" fontId="80" fillId="2" borderId="25" xfId="1" applyNumberFormat="1" applyFont="1" applyFill="1" applyBorder="1" applyAlignment="1">
      <alignment horizontal="center" wrapText="1"/>
    </xf>
    <xf numFmtId="164" fontId="80" fillId="2" borderId="22" xfId="1" applyNumberFormat="1" applyFont="1" applyFill="1" applyBorder="1" applyAlignment="1">
      <alignment horizontal="center" wrapText="1"/>
    </xf>
    <xf numFmtId="0" fontId="85" fillId="50" borderId="0" xfId="860" applyFont="1" applyFill="1" applyAlignment="1">
      <alignment horizontal="center"/>
    </xf>
    <xf numFmtId="2" fontId="16" fillId="5" borderId="0" xfId="0" applyNumberFormat="1" applyFont="1" applyFill="1"/>
  </cellXfs>
  <cellStyles count="864">
    <cellStyle name=" 1" xfId="3"/>
    <cellStyle name=" 1 2" xfId="33"/>
    <cellStyle name=" 1 2 2" xfId="34"/>
    <cellStyle name=" 1 2 3" xfId="35"/>
    <cellStyle name=" 1 3" xfId="36"/>
    <cellStyle name=" 1 3 2" xfId="37"/>
    <cellStyle name=" 1 4" xfId="38"/>
    <cellStyle name=" 1_29(d) - Gas extensions -tariffs" xfId="39"/>
    <cellStyle name="_3GIS model v2.77_Distribution Business_Retail Fin Perform " xfId="40"/>
    <cellStyle name="_3GIS model v2.77_Fleet Overhead Costs 2_Retail Fin Perform " xfId="41"/>
    <cellStyle name="_3GIS model v2.77_Fleet Overhead Costs_Retail Fin Perform " xfId="42"/>
    <cellStyle name="_3GIS model v2.77_Forecast 2_Retail Fin Perform " xfId="43"/>
    <cellStyle name="_3GIS model v2.77_Forecast_Retail Fin Perform " xfId="44"/>
    <cellStyle name="_3GIS model v2.77_Funding &amp; Cashflow_1_Retail Fin Perform " xfId="45"/>
    <cellStyle name="_3GIS model v2.77_Funding &amp; Cashflow_Retail Fin Perform " xfId="46"/>
    <cellStyle name="_3GIS model v2.77_Group P&amp;L_1_Retail Fin Perform " xfId="47"/>
    <cellStyle name="_3GIS model v2.77_Group P&amp;L_Retail Fin Perform " xfId="48"/>
    <cellStyle name="_3GIS model v2.77_Opening  Detailed BS_Retail Fin Perform " xfId="49"/>
    <cellStyle name="_3GIS model v2.77_OUTPUT DB_Retail Fin Perform " xfId="50"/>
    <cellStyle name="_3GIS model v2.77_OUTPUT EB_Retail Fin Perform " xfId="51"/>
    <cellStyle name="_3GIS model v2.77_Report_Retail Fin Perform " xfId="52"/>
    <cellStyle name="_3GIS model v2.77_Retail Fin Perform " xfId="53"/>
    <cellStyle name="_3GIS model v2.77_Sheet2 2_Retail Fin Perform " xfId="54"/>
    <cellStyle name="_3GIS model v2.77_Sheet2_Retail Fin Perform " xfId="55"/>
    <cellStyle name="_Book4_Unregulated Opex " xfId="4"/>
    <cellStyle name="_Capex" xfId="56"/>
    <cellStyle name="_Capex 2" xfId="57"/>
    <cellStyle name="_Capex_29(d) - Gas extensions -tariffs" xfId="58"/>
    <cellStyle name="_Mar 09 " xfId="5"/>
    <cellStyle name="_UED AMP 2009-14 Final 250309 Less PU" xfId="59"/>
    <cellStyle name="_UED AMP 2009-14 Final 250309 Less PU_1011 monthly" xfId="60"/>
    <cellStyle name="20% - Accent1 2" xfId="61"/>
    <cellStyle name="20% - Accent1 3" xfId="62"/>
    <cellStyle name="20% - Accent2 2" xfId="63"/>
    <cellStyle name="20% - Accent3 2" xfId="64"/>
    <cellStyle name="20% - Accent4 2" xfId="65"/>
    <cellStyle name="20% - Accent5 2" xfId="66"/>
    <cellStyle name="20% - Accent6 2" xfId="67"/>
    <cellStyle name="40% - Accent1 2" xfId="68"/>
    <cellStyle name="40% - Accent1 3" xfId="69"/>
    <cellStyle name="40% - Accent2 2" xfId="70"/>
    <cellStyle name="40% - Accent3 2" xfId="71"/>
    <cellStyle name="40% - Accent4 2" xfId="72"/>
    <cellStyle name="40% - Accent5 2" xfId="73"/>
    <cellStyle name="40% - Accent6 2" xfId="74"/>
    <cellStyle name="60% - Accent1 2" xfId="75"/>
    <cellStyle name="60% - Accent2 2" xfId="76"/>
    <cellStyle name="60% - Accent3 2" xfId="77"/>
    <cellStyle name="60% - Accent4 2" xfId="78"/>
    <cellStyle name="60% - Accent5 2" xfId="79"/>
    <cellStyle name="60% - Accent6 2" xfId="80"/>
    <cellStyle name="Accent1 - 20%" xfId="81"/>
    <cellStyle name="Accent1 - 40%" xfId="82"/>
    <cellStyle name="Accent1 - 60%" xfId="83"/>
    <cellStyle name="Accent1 2" xfId="84"/>
    <cellStyle name="Accent1 3" xfId="699"/>
    <cellStyle name="Accent1 4" xfId="700"/>
    <cellStyle name="Accent1 5" xfId="701"/>
    <cellStyle name="Accent2 - 20%" xfId="85"/>
    <cellStyle name="Accent2 - 40%" xfId="86"/>
    <cellStyle name="Accent2 - 60%" xfId="87"/>
    <cellStyle name="Accent2 2" xfId="88"/>
    <cellStyle name="Accent2 3" xfId="702"/>
    <cellStyle name="Accent2 4" xfId="703"/>
    <cellStyle name="Accent2 5" xfId="704"/>
    <cellStyle name="Accent3 - 20%" xfId="89"/>
    <cellStyle name="Accent3 - 40%" xfId="90"/>
    <cellStyle name="Accent3 - 60%" xfId="91"/>
    <cellStyle name="Accent3 2" xfId="92"/>
    <cellStyle name="Accent3 3" xfId="705"/>
    <cellStyle name="Accent3 4" xfId="706"/>
    <cellStyle name="Accent3 5" xfId="707"/>
    <cellStyle name="Accent4 - 20%" xfId="93"/>
    <cellStyle name="Accent4 - 40%" xfId="94"/>
    <cellStyle name="Accent4 - 60%" xfId="95"/>
    <cellStyle name="Accent4 2" xfId="96"/>
    <cellStyle name="Accent4 3" xfId="708"/>
    <cellStyle name="Accent4 4" xfId="709"/>
    <cellStyle name="Accent4 5" xfId="710"/>
    <cellStyle name="Accent5 - 20%" xfId="97"/>
    <cellStyle name="Accent5 - 40%" xfId="98"/>
    <cellStyle name="Accent5 - 60%" xfId="99"/>
    <cellStyle name="Accent5 2" xfId="100"/>
    <cellStyle name="Accent5 3" xfId="711"/>
    <cellStyle name="Accent5 4" xfId="712"/>
    <cellStyle name="Accent5 5" xfId="713"/>
    <cellStyle name="Accent6 - 20%" xfId="101"/>
    <cellStyle name="Accent6 - 40%" xfId="102"/>
    <cellStyle name="Accent6 - 60%" xfId="103"/>
    <cellStyle name="Accent6 2" xfId="104"/>
    <cellStyle name="Accent6 3" xfId="714"/>
    <cellStyle name="Accent6 4" xfId="715"/>
    <cellStyle name="Accent6 5" xfId="716"/>
    <cellStyle name="Agara" xfId="105"/>
    <cellStyle name="B79812_.wvu.PrintTitlest" xfId="106"/>
    <cellStyle name="Bad 2" xfId="107"/>
    <cellStyle name="Black" xfId="108"/>
    <cellStyle name="Blockout" xfId="109"/>
    <cellStyle name="Blockout 2" xfId="110"/>
    <cellStyle name="Blockout 2 2" xfId="111"/>
    <cellStyle name="Blockout 3" xfId="112"/>
    <cellStyle name="Blue" xfId="113"/>
    <cellStyle name="Calculation 2" xfId="114"/>
    <cellStyle name="Calculation 2 2" xfId="115"/>
    <cellStyle name="Calculation 2 2 2" xfId="116"/>
    <cellStyle name="Calculation 2 3" xfId="117"/>
    <cellStyle name="Calculation 2 3 2" xfId="118"/>
    <cellStyle name="Calculation 2 3 3" xfId="119"/>
    <cellStyle name="Calculation 2 4" xfId="120"/>
    <cellStyle name="Check Cell 2" xfId="121"/>
    <cellStyle name="Check Cell 2 2 2 2" xfId="122"/>
    <cellStyle name="Comma" xfId="1" builtinId="3" customBuiltin="1"/>
    <cellStyle name="Comma [0]" xfId="12" builtinId="6" customBuiltin="1"/>
    <cellStyle name="Comma [0]7Z_87C" xfId="123"/>
    <cellStyle name="Comma 0" xfId="124"/>
    <cellStyle name="Comma 1" xfId="125"/>
    <cellStyle name="Comma 1 2" xfId="126"/>
    <cellStyle name="Comma 10" xfId="127"/>
    <cellStyle name="Comma 11" xfId="128"/>
    <cellStyle name="Comma 2" xfId="22"/>
    <cellStyle name="Comma 2 2" xfId="130"/>
    <cellStyle name="Comma 2 2 2" xfId="131"/>
    <cellStyle name="Comma 2 2 3" xfId="132"/>
    <cellStyle name="Comma 2 2 4" xfId="133"/>
    <cellStyle name="Comma 2 3" xfId="134"/>
    <cellStyle name="Comma 2 3 2" xfId="135"/>
    <cellStyle name="Comma 2 3 3" xfId="136"/>
    <cellStyle name="Comma 2 4" xfId="137"/>
    <cellStyle name="Comma 2 5" xfId="138"/>
    <cellStyle name="Comma 2 6" xfId="139"/>
    <cellStyle name="Comma 2 7" xfId="140"/>
    <cellStyle name="Comma 2 8" xfId="141"/>
    <cellStyle name="Comma 2 9" xfId="129"/>
    <cellStyle name="Comma 3" xfId="142"/>
    <cellStyle name="Comma 3 2" xfId="143"/>
    <cellStyle name="Comma 3 2 2" xfId="144"/>
    <cellStyle name="Comma 3 2 3" xfId="145"/>
    <cellStyle name="Comma 3 2 4" xfId="863"/>
    <cellStyle name="Comma 3 3" xfId="146"/>
    <cellStyle name="Comma 3 3 2" xfId="147"/>
    <cellStyle name="Comma 3 3 3" xfId="148"/>
    <cellStyle name="Comma 3 4" xfId="149"/>
    <cellStyle name="Comma 3 5" xfId="150"/>
    <cellStyle name="Comma 3 6" xfId="151"/>
    <cellStyle name="Comma 4" xfId="152"/>
    <cellStyle name="Comma 4 2" xfId="153"/>
    <cellStyle name="Comma 5" xfId="154"/>
    <cellStyle name="Comma 6" xfId="155"/>
    <cellStyle name="Comma 7" xfId="156"/>
    <cellStyle name="Comma 8" xfId="157"/>
    <cellStyle name="Comma 9" xfId="158"/>
    <cellStyle name="Comma 9 2" xfId="159"/>
    <cellStyle name="Comma 9 3" xfId="160"/>
    <cellStyle name="Comma0" xfId="161"/>
    <cellStyle name="Currency" xfId="13" builtinId="4" customBuiltin="1"/>
    <cellStyle name="Currency [0]" xfId="14" builtinId="7" customBuiltin="1"/>
    <cellStyle name="Currency 11" xfId="162"/>
    <cellStyle name="Currency 11 2" xfId="163"/>
    <cellStyle name="Currency 11 3" xfId="164"/>
    <cellStyle name="Currency 2" xfId="165"/>
    <cellStyle name="Currency 2 2" xfId="166"/>
    <cellStyle name="Currency 2 3" xfId="167"/>
    <cellStyle name="Currency 3" xfId="168"/>
    <cellStyle name="Currency 3 2" xfId="169"/>
    <cellStyle name="Currency 4" xfId="170"/>
    <cellStyle name="Currency 4 2" xfId="171"/>
    <cellStyle name="Currency 5" xfId="172"/>
    <cellStyle name="Currency 6" xfId="173"/>
    <cellStyle name="Currency 6 2" xfId="174"/>
    <cellStyle name="Currency 6 3" xfId="175"/>
    <cellStyle name="Currency 7" xfId="176"/>
    <cellStyle name="Currency 8" xfId="177"/>
    <cellStyle name="D4_B8B1_005004B79812_.wvu.PrintTitlest" xfId="178"/>
    <cellStyle name="Date" xfId="179"/>
    <cellStyle name="Date 2" xfId="180"/>
    <cellStyle name="dms_Blue_HDR" xfId="181"/>
    <cellStyle name="Emphasis 1" xfId="182"/>
    <cellStyle name="Emphasis 2" xfId="183"/>
    <cellStyle name="Emphasis 3" xfId="184"/>
    <cellStyle name="Euro" xfId="185"/>
    <cellStyle name="Explanatory Text 2" xfId="186"/>
    <cellStyle name="Fixed" xfId="187"/>
    <cellStyle name="Fixed 2" xfId="188"/>
    <cellStyle name="Gilsans" xfId="189"/>
    <cellStyle name="Gilsansl" xfId="190"/>
    <cellStyle name="Good 2" xfId="191"/>
    <cellStyle name="Heading 1" xfId="16" builtinId="16" customBuiltin="1"/>
    <cellStyle name="Heading 1 2" xfId="192"/>
    <cellStyle name="Heading 1 2 2" xfId="193"/>
    <cellStyle name="Heading 1 3" xfId="194"/>
    <cellStyle name="Heading 2" xfId="17" builtinId="17" customBuiltin="1"/>
    <cellStyle name="Heading 2 2" xfId="195"/>
    <cellStyle name="Heading 2 2 2" xfId="196"/>
    <cellStyle name="Heading 2 3" xfId="197"/>
    <cellStyle name="Heading 3" xfId="18" builtinId="18" customBuiltin="1"/>
    <cellStyle name="Heading 3 2" xfId="198"/>
    <cellStyle name="Heading 3 2 2" xfId="199"/>
    <cellStyle name="Heading 3 2 2 2" xfId="200"/>
    <cellStyle name="Heading 3 2 2 2 2" xfId="201"/>
    <cellStyle name="Heading 3 2 2 2 2 2" xfId="202"/>
    <cellStyle name="Heading 3 2 2 2 2 2 2" xfId="203"/>
    <cellStyle name="Heading 3 2 2 2 2 2 2 2" xfId="738"/>
    <cellStyle name="Heading 3 2 2 2 2 2 3" xfId="204"/>
    <cellStyle name="Heading 3 2 2 2 2 2 3 2" xfId="739"/>
    <cellStyle name="Heading 3 2 2 2 2 2 4" xfId="737"/>
    <cellStyle name="Heading 3 2 2 2 2 3" xfId="205"/>
    <cellStyle name="Heading 3 2 2 2 2 3 2" xfId="206"/>
    <cellStyle name="Heading 3 2 2 2 2 3 2 2" xfId="741"/>
    <cellStyle name="Heading 3 2 2 2 2 3 3" xfId="207"/>
    <cellStyle name="Heading 3 2 2 2 2 3 3 2" xfId="742"/>
    <cellStyle name="Heading 3 2 2 2 2 3 4" xfId="740"/>
    <cellStyle name="Heading 3 2 2 2 2 4" xfId="208"/>
    <cellStyle name="Heading 3 2 2 2 2 4 2" xfId="209"/>
    <cellStyle name="Heading 3 2 2 2 2 4 2 2" xfId="744"/>
    <cellStyle name="Heading 3 2 2 2 2 4 3" xfId="743"/>
    <cellStyle name="Heading 3 2 2 2 2 5" xfId="210"/>
    <cellStyle name="Heading 3 2 2 2 2 5 2" xfId="745"/>
    <cellStyle name="Heading 3 2 2 2 2 6" xfId="211"/>
    <cellStyle name="Heading 3 2 2 2 2 6 2" xfId="746"/>
    <cellStyle name="Heading 3 2 2 2 2 7" xfId="736"/>
    <cellStyle name="Heading 3 2 2 2 3" xfId="212"/>
    <cellStyle name="Heading 3 2 2 2 3 2" xfId="213"/>
    <cellStyle name="Heading 3 2 2 2 3 2 2" xfId="748"/>
    <cellStyle name="Heading 3 2 2 2 3 3" xfId="214"/>
    <cellStyle name="Heading 3 2 2 2 3 3 2" xfId="749"/>
    <cellStyle name="Heading 3 2 2 2 3 4" xfId="747"/>
    <cellStyle name="Heading 3 2 2 2 4" xfId="215"/>
    <cellStyle name="Heading 3 2 2 2 4 2" xfId="216"/>
    <cellStyle name="Heading 3 2 2 2 4 2 2" xfId="751"/>
    <cellStyle name="Heading 3 2 2 2 4 3" xfId="217"/>
    <cellStyle name="Heading 3 2 2 2 4 3 2" xfId="752"/>
    <cellStyle name="Heading 3 2 2 2 4 4" xfId="750"/>
    <cellStyle name="Heading 3 2 2 2 5" xfId="218"/>
    <cellStyle name="Heading 3 2 2 2 5 2" xfId="219"/>
    <cellStyle name="Heading 3 2 2 2 5 2 2" xfId="754"/>
    <cellStyle name="Heading 3 2 2 2 5 3" xfId="753"/>
    <cellStyle name="Heading 3 2 2 2 6" xfId="220"/>
    <cellStyle name="Heading 3 2 2 2 6 2" xfId="755"/>
    <cellStyle name="Heading 3 2 2 2 7" xfId="735"/>
    <cellStyle name="Heading 3 2 2 3" xfId="221"/>
    <cellStyle name="Heading 3 2 2 3 2" xfId="222"/>
    <cellStyle name="Heading 3 2 2 3 2 2" xfId="223"/>
    <cellStyle name="Heading 3 2 2 3 2 2 2" xfId="224"/>
    <cellStyle name="Heading 3 2 2 3 2 2 2 2" xfId="759"/>
    <cellStyle name="Heading 3 2 2 3 2 2 3" xfId="225"/>
    <cellStyle name="Heading 3 2 2 3 2 2 3 2" xfId="760"/>
    <cellStyle name="Heading 3 2 2 3 2 2 4" xfId="758"/>
    <cellStyle name="Heading 3 2 2 3 2 3" xfId="226"/>
    <cellStyle name="Heading 3 2 2 3 2 3 2" xfId="227"/>
    <cellStyle name="Heading 3 2 2 3 2 3 2 2" xfId="762"/>
    <cellStyle name="Heading 3 2 2 3 2 3 3" xfId="228"/>
    <cellStyle name="Heading 3 2 2 3 2 3 3 2" xfId="763"/>
    <cellStyle name="Heading 3 2 2 3 2 3 4" xfId="761"/>
    <cellStyle name="Heading 3 2 2 3 2 4" xfId="229"/>
    <cellStyle name="Heading 3 2 2 3 2 4 2" xfId="230"/>
    <cellStyle name="Heading 3 2 2 3 2 4 2 2" xfId="765"/>
    <cellStyle name="Heading 3 2 2 3 2 4 3" xfId="764"/>
    <cellStyle name="Heading 3 2 2 3 2 5" xfId="231"/>
    <cellStyle name="Heading 3 2 2 3 2 5 2" xfId="766"/>
    <cellStyle name="Heading 3 2 2 3 2 6" xfId="232"/>
    <cellStyle name="Heading 3 2 2 3 2 6 2" xfId="767"/>
    <cellStyle name="Heading 3 2 2 3 2 7" xfId="757"/>
    <cellStyle name="Heading 3 2 2 3 3" xfId="233"/>
    <cellStyle name="Heading 3 2 2 3 3 2" xfId="234"/>
    <cellStyle name="Heading 3 2 2 3 3 2 2" xfId="769"/>
    <cellStyle name="Heading 3 2 2 3 3 3" xfId="235"/>
    <cellStyle name="Heading 3 2 2 3 3 3 2" xfId="770"/>
    <cellStyle name="Heading 3 2 2 3 3 4" xfId="768"/>
    <cellStyle name="Heading 3 2 2 3 4" xfId="236"/>
    <cellStyle name="Heading 3 2 2 3 4 2" xfId="237"/>
    <cellStyle name="Heading 3 2 2 3 4 2 2" xfId="772"/>
    <cellStyle name="Heading 3 2 2 3 4 3" xfId="238"/>
    <cellStyle name="Heading 3 2 2 3 4 3 2" xfId="773"/>
    <cellStyle name="Heading 3 2 2 3 4 4" xfId="771"/>
    <cellStyle name="Heading 3 2 2 3 5" xfId="239"/>
    <cellStyle name="Heading 3 2 2 3 5 2" xfId="240"/>
    <cellStyle name="Heading 3 2 2 3 5 2 2" xfId="775"/>
    <cellStyle name="Heading 3 2 2 3 5 3" xfId="774"/>
    <cellStyle name="Heading 3 2 2 3 6" xfId="241"/>
    <cellStyle name="Heading 3 2 2 3 6 2" xfId="776"/>
    <cellStyle name="Heading 3 2 2 3 7" xfId="756"/>
    <cellStyle name="Heading 3 2 2 4" xfId="242"/>
    <cellStyle name="Heading 3 2 2 4 2" xfId="243"/>
    <cellStyle name="Heading 3 2 2 4 2 2" xfId="244"/>
    <cellStyle name="Heading 3 2 2 4 2 2 2" xfId="779"/>
    <cellStyle name="Heading 3 2 2 4 2 3" xfId="245"/>
    <cellStyle name="Heading 3 2 2 4 2 3 2" xfId="780"/>
    <cellStyle name="Heading 3 2 2 4 2 4" xfId="778"/>
    <cellStyle name="Heading 3 2 2 4 3" xfId="246"/>
    <cellStyle name="Heading 3 2 2 4 3 2" xfId="247"/>
    <cellStyle name="Heading 3 2 2 4 3 2 2" xfId="782"/>
    <cellStyle name="Heading 3 2 2 4 3 3" xfId="248"/>
    <cellStyle name="Heading 3 2 2 4 3 3 2" xfId="783"/>
    <cellStyle name="Heading 3 2 2 4 3 4" xfId="781"/>
    <cellStyle name="Heading 3 2 2 4 4" xfId="249"/>
    <cellStyle name="Heading 3 2 2 4 4 2" xfId="250"/>
    <cellStyle name="Heading 3 2 2 4 4 2 2" xfId="785"/>
    <cellStyle name="Heading 3 2 2 4 4 3" xfId="784"/>
    <cellStyle name="Heading 3 2 2 4 5" xfId="251"/>
    <cellStyle name="Heading 3 2 2 4 5 2" xfId="786"/>
    <cellStyle name="Heading 3 2 2 4 6" xfId="252"/>
    <cellStyle name="Heading 3 2 2 4 6 2" xfId="787"/>
    <cellStyle name="Heading 3 2 2 4 7" xfId="777"/>
    <cellStyle name="Heading 3 2 2 5" xfId="253"/>
    <cellStyle name="Heading 3 2 2 5 2" xfId="254"/>
    <cellStyle name="Heading 3 2 2 5 2 2" xfId="255"/>
    <cellStyle name="Heading 3 2 2 5 2 2 2" xfId="790"/>
    <cellStyle name="Heading 3 2 2 5 2 3" xfId="256"/>
    <cellStyle name="Heading 3 2 2 5 2 3 2" xfId="791"/>
    <cellStyle name="Heading 3 2 2 5 2 4" xfId="789"/>
    <cellStyle name="Heading 3 2 2 5 3" xfId="257"/>
    <cellStyle name="Heading 3 2 2 5 3 2" xfId="258"/>
    <cellStyle name="Heading 3 2 2 5 3 2 2" xfId="793"/>
    <cellStyle name="Heading 3 2 2 5 3 3" xfId="792"/>
    <cellStyle name="Heading 3 2 2 5 4" xfId="259"/>
    <cellStyle name="Heading 3 2 2 5 4 2" xfId="794"/>
    <cellStyle name="Heading 3 2 2 5 5" xfId="260"/>
    <cellStyle name="Heading 3 2 2 5 5 2" xfId="795"/>
    <cellStyle name="Heading 3 2 2 5 6" xfId="788"/>
    <cellStyle name="Heading 3 2 2 6" xfId="261"/>
    <cellStyle name="Heading 3 2 2 6 2" xfId="796"/>
    <cellStyle name="Heading 3 2 2 7" xfId="734"/>
    <cellStyle name="Heading 3 2 3" xfId="262"/>
    <cellStyle name="Heading 3 2 4" xfId="263"/>
    <cellStyle name="Heading 3 2 4 2" xfId="264"/>
    <cellStyle name="Heading 3 2 4 2 2" xfId="265"/>
    <cellStyle name="Heading 3 2 4 2 2 2" xfId="266"/>
    <cellStyle name="Heading 3 2 4 2 2 2 2" xfId="800"/>
    <cellStyle name="Heading 3 2 4 2 2 3" xfId="267"/>
    <cellStyle name="Heading 3 2 4 2 2 3 2" xfId="801"/>
    <cellStyle name="Heading 3 2 4 2 2 4" xfId="799"/>
    <cellStyle name="Heading 3 2 4 2 3" xfId="268"/>
    <cellStyle name="Heading 3 2 4 2 3 2" xfId="269"/>
    <cellStyle name="Heading 3 2 4 2 3 2 2" xfId="803"/>
    <cellStyle name="Heading 3 2 4 2 3 3" xfId="270"/>
    <cellStyle name="Heading 3 2 4 2 3 3 2" xfId="804"/>
    <cellStyle name="Heading 3 2 4 2 3 4" xfId="802"/>
    <cellStyle name="Heading 3 2 4 2 4" xfId="271"/>
    <cellStyle name="Heading 3 2 4 2 4 2" xfId="272"/>
    <cellStyle name="Heading 3 2 4 2 4 2 2" xfId="806"/>
    <cellStyle name="Heading 3 2 4 2 4 3" xfId="805"/>
    <cellStyle name="Heading 3 2 4 2 5" xfId="273"/>
    <cellStyle name="Heading 3 2 4 2 5 2" xfId="807"/>
    <cellStyle name="Heading 3 2 4 2 6" xfId="274"/>
    <cellStyle name="Heading 3 2 4 2 6 2" xfId="808"/>
    <cellStyle name="Heading 3 2 4 2 7" xfId="798"/>
    <cellStyle name="Heading 3 2 4 3" xfId="275"/>
    <cellStyle name="Heading 3 2 4 3 2" xfId="276"/>
    <cellStyle name="Heading 3 2 4 3 2 2" xfId="810"/>
    <cellStyle name="Heading 3 2 4 3 3" xfId="277"/>
    <cellStyle name="Heading 3 2 4 3 3 2" xfId="811"/>
    <cellStyle name="Heading 3 2 4 3 4" xfId="809"/>
    <cellStyle name="Heading 3 2 4 4" xfId="278"/>
    <cellStyle name="Heading 3 2 4 4 2" xfId="279"/>
    <cellStyle name="Heading 3 2 4 4 2 2" xfId="813"/>
    <cellStyle name="Heading 3 2 4 4 3" xfId="280"/>
    <cellStyle name="Heading 3 2 4 4 3 2" xfId="814"/>
    <cellStyle name="Heading 3 2 4 4 4" xfId="812"/>
    <cellStyle name="Heading 3 2 4 5" xfId="281"/>
    <cellStyle name="Heading 3 2 4 5 2" xfId="282"/>
    <cellStyle name="Heading 3 2 4 5 2 2" xfId="816"/>
    <cellStyle name="Heading 3 2 4 5 3" xfId="815"/>
    <cellStyle name="Heading 3 2 4 6" xfId="283"/>
    <cellStyle name="Heading 3 2 4 6 2" xfId="817"/>
    <cellStyle name="Heading 3 2 4 7" xfId="797"/>
    <cellStyle name="Heading 3 2 5" xfId="284"/>
    <cellStyle name="Heading 3 2 5 2" xfId="285"/>
    <cellStyle name="Heading 3 2 5 2 2" xfId="286"/>
    <cellStyle name="Heading 3 2 5 2 2 2" xfId="287"/>
    <cellStyle name="Heading 3 2 5 2 2 2 2" xfId="821"/>
    <cellStyle name="Heading 3 2 5 2 2 3" xfId="288"/>
    <cellStyle name="Heading 3 2 5 2 2 3 2" xfId="822"/>
    <cellStyle name="Heading 3 2 5 2 2 4" xfId="820"/>
    <cellStyle name="Heading 3 2 5 2 3" xfId="289"/>
    <cellStyle name="Heading 3 2 5 2 3 2" xfId="290"/>
    <cellStyle name="Heading 3 2 5 2 3 2 2" xfId="824"/>
    <cellStyle name="Heading 3 2 5 2 3 3" xfId="291"/>
    <cellStyle name="Heading 3 2 5 2 3 3 2" xfId="825"/>
    <cellStyle name="Heading 3 2 5 2 3 4" xfId="823"/>
    <cellStyle name="Heading 3 2 5 2 4" xfId="292"/>
    <cellStyle name="Heading 3 2 5 2 4 2" xfId="293"/>
    <cellStyle name="Heading 3 2 5 2 4 2 2" xfId="827"/>
    <cellStyle name="Heading 3 2 5 2 4 3" xfId="826"/>
    <cellStyle name="Heading 3 2 5 2 5" xfId="294"/>
    <cellStyle name="Heading 3 2 5 2 5 2" xfId="828"/>
    <cellStyle name="Heading 3 2 5 2 6" xfId="295"/>
    <cellStyle name="Heading 3 2 5 2 6 2" xfId="829"/>
    <cellStyle name="Heading 3 2 5 2 7" xfId="819"/>
    <cellStyle name="Heading 3 2 5 3" xfId="296"/>
    <cellStyle name="Heading 3 2 5 3 2" xfId="297"/>
    <cellStyle name="Heading 3 2 5 3 2 2" xfId="831"/>
    <cellStyle name="Heading 3 2 5 3 3" xfId="298"/>
    <cellStyle name="Heading 3 2 5 3 3 2" xfId="832"/>
    <cellStyle name="Heading 3 2 5 3 4" xfId="830"/>
    <cellStyle name="Heading 3 2 5 4" xfId="299"/>
    <cellStyle name="Heading 3 2 5 4 2" xfId="300"/>
    <cellStyle name="Heading 3 2 5 4 2 2" xfId="834"/>
    <cellStyle name="Heading 3 2 5 4 3" xfId="301"/>
    <cellStyle name="Heading 3 2 5 4 3 2" xfId="835"/>
    <cellStyle name="Heading 3 2 5 4 4" xfId="833"/>
    <cellStyle name="Heading 3 2 5 5" xfId="302"/>
    <cellStyle name="Heading 3 2 5 5 2" xfId="303"/>
    <cellStyle name="Heading 3 2 5 5 2 2" xfId="837"/>
    <cellStyle name="Heading 3 2 5 5 3" xfId="836"/>
    <cellStyle name="Heading 3 2 5 6" xfId="304"/>
    <cellStyle name="Heading 3 2 5 6 2" xfId="838"/>
    <cellStyle name="Heading 3 2 5 7" xfId="818"/>
    <cellStyle name="Heading 3 2 6" xfId="305"/>
    <cellStyle name="Heading 3 2 6 2" xfId="306"/>
    <cellStyle name="Heading 3 2 6 2 2" xfId="307"/>
    <cellStyle name="Heading 3 2 6 2 2 2" xfId="841"/>
    <cellStyle name="Heading 3 2 6 2 3" xfId="308"/>
    <cellStyle name="Heading 3 2 6 2 3 2" xfId="842"/>
    <cellStyle name="Heading 3 2 6 2 4" xfId="840"/>
    <cellStyle name="Heading 3 2 6 3" xfId="309"/>
    <cellStyle name="Heading 3 2 6 3 2" xfId="310"/>
    <cellStyle name="Heading 3 2 6 3 2 2" xfId="844"/>
    <cellStyle name="Heading 3 2 6 3 3" xfId="311"/>
    <cellStyle name="Heading 3 2 6 3 3 2" xfId="845"/>
    <cellStyle name="Heading 3 2 6 3 4" xfId="843"/>
    <cellStyle name="Heading 3 2 6 4" xfId="312"/>
    <cellStyle name="Heading 3 2 6 4 2" xfId="313"/>
    <cellStyle name="Heading 3 2 6 4 2 2" xfId="847"/>
    <cellStyle name="Heading 3 2 6 4 3" xfId="846"/>
    <cellStyle name="Heading 3 2 6 5" xfId="314"/>
    <cellStyle name="Heading 3 2 6 5 2" xfId="848"/>
    <cellStyle name="Heading 3 2 6 6" xfId="315"/>
    <cellStyle name="Heading 3 2 6 6 2" xfId="849"/>
    <cellStyle name="Heading 3 2 6 7" xfId="839"/>
    <cellStyle name="Heading 3 2 7" xfId="316"/>
    <cellStyle name="Heading 3 2 7 2" xfId="317"/>
    <cellStyle name="Heading 3 2 7 2 2" xfId="318"/>
    <cellStyle name="Heading 3 2 7 2 2 2" xfId="852"/>
    <cellStyle name="Heading 3 2 7 2 3" xfId="319"/>
    <cellStyle name="Heading 3 2 7 2 3 2" xfId="853"/>
    <cellStyle name="Heading 3 2 7 2 4" xfId="851"/>
    <cellStyle name="Heading 3 2 7 3" xfId="320"/>
    <cellStyle name="Heading 3 2 7 3 2" xfId="321"/>
    <cellStyle name="Heading 3 2 7 3 2 2" xfId="855"/>
    <cellStyle name="Heading 3 2 7 3 3" xfId="854"/>
    <cellStyle name="Heading 3 2 7 4" xfId="322"/>
    <cellStyle name="Heading 3 2 7 4 2" xfId="856"/>
    <cellStyle name="Heading 3 2 7 5" xfId="323"/>
    <cellStyle name="Heading 3 2 7 5 2" xfId="857"/>
    <cellStyle name="Heading 3 2 7 6" xfId="850"/>
    <cellStyle name="Heading 3 2 8" xfId="324"/>
    <cellStyle name="Heading 3 2 8 2" xfId="858"/>
    <cellStyle name="Heading 3 2 9" xfId="733"/>
    <cellStyle name="Heading 3 3" xfId="325"/>
    <cellStyle name="Heading 4" xfId="19" builtinId="19" customBuiltin="1"/>
    <cellStyle name="Heading 4 2" xfId="326"/>
    <cellStyle name="Heading 4 2 2" xfId="327"/>
    <cellStyle name="Heading 4 3" xfId="328"/>
    <cellStyle name="Heading(4)" xfId="329"/>
    <cellStyle name="Hyperlink 2" xfId="330"/>
    <cellStyle name="Hyperlink 2 2" xfId="331"/>
    <cellStyle name="Hyperlink 2 3" xfId="332"/>
    <cellStyle name="Hyperlink 2 4" xfId="333"/>
    <cellStyle name="Hyperlink 3" xfId="334"/>
    <cellStyle name="Hyperlink 4" xfId="335"/>
    <cellStyle name="Hyperlink Arrow" xfId="336"/>
    <cellStyle name="Hyperlink Text" xfId="337"/>
    <cellStyle name="import" xfId="338"/>
    <cellStyle name="import%" xfId="339"/>
    <cellStyle name="import_ICRC Electricity model 1-1  (1 Feb 2003) " xfId="340"/>
    <cellStyle name="Input 2" xfId="341"/>
    <cellStyle name="Input 2 2" xfId="342"/>
    <cellStyle name="Input 2 2 2" xfId="343"/>
    <cellStyle name="Input 2 3" xfId="344"/>
    <cellStyle name="Input 2 3 2" xfId="345"/>
    <cellStyle name="Input 2 3 3" xfId="346"/>
    <cellStyle name="Input 2 4" xfId="347"/>
    <cellStyle name="Input1" xfId="348"/>
    <cellStyle name="Input1 2" xfId="349"/>
    <cellStyle name="Input1 2 2" xfId="350"/>
    <cellStyle name="Input1 3" xfId="351"/>
    <cellStyle name="Input1 3 2" xfId="352"/>
    <cellStyle name="Input1 4" xfId="353"/>
    <cellStyle name="Input1 5" xfId="354"/>
    <cellStyle name="Input1%" xfId="355"/>
    <cellStyle name="Input1_ICRC Electricity model 1-1  (1 Feb 2003) " xfId="356"/>
    <cellStyle name="Input1default" xfId="357"/>
    <cellStyle name="Input1default%" xfId="358"/>
    <cellStyle name="Input2" xfId="359"/>
    <cellStyle name="Input2 2" xfId="360"/>
    <cellStyle name="Input2 3" xfId="361"/>
    <cellStyle name="Input3" xfId="362"/>
    <cellStyle name="Input3 2" xfId="363"/>
    <cellStyle name="Input3 3" xfId="364"/>
    <cellStyle name="InputCell" xfId="365"/>
    <cellStyle name="InputCell 2" xfId="366"/>
    <cellStyle name="InputCell 3" xfId="367"/>
    <cellStyle name="InputCellText" xfId="368"/>
    <cellStyle name="InputCellText 2" xfId="369"/>
    <cellStyle name="InputCellText 3" xfId="370"/>
    <cellStyle name="key result" xfId="371"/>
    <cellStyle name="Lines" xfId="372"/>
    <cellStyle name="Linked Cell 2" xfId="373"/>
    <cellStyle name="Local import" xfId="374"/>
    <cellStyle name="Local import %" xfId="375"/>
    <cellStyle name="Mine" xfId="376"/>
    <cellStyle name="Model Name" xfId="377"/>
    <cellStyle name="Neutral 2" xfId="378"/>
    <cellStyle name="NonInputCell" xfId="379"/>
    <cellStyle name="NonInputCell 2" xfId="380"/>
    <cellStyle name="NonInputCell 3" xfId="381"/>
    <cellStyle name="Normal" xfId="0" builtinId="0" customBuiltin="1"/>
    <cellStyle name="Normal - Style1" xfId="382"/>
    <cellStyle name="Normal 10" xfId="28"/>
    <cellStyle name="Normal 10 2" xfId="383"/>
    <cellStyle name="Normal 10 2 2 2" xfId="717"/>
    <cellStyle name="Normal 10 2 2 2 7" xfId="729"/>
    <cellStyle name="Normal 11" xfId="384"/>
    <cellStyle name="Normal 11 2" xfId="385"/>
    <cellStyle name="Normal 11 3" xfId="386"/>
    <cellStyle name="Normal 11 4" xfId="387"/>
    <cellStyle name="Normal 114" xfId="388"/>
    <cellStyle name="Normal 114 2" xfId="389"/>
    <cellStyle name="Normal 12" xfId="390"/>
    <cellStyle name="Normal 12 2" xfId="391"/>
    <cellStyle name="Normal 13" xfId="392"/>
    <cellStyle name="Normal 13 2" xfId="26"/>
    <cellStyle name="Normal 13_29(d) - Gas extensions -tariffs" xfId="393"/>
    <cellStyle name="Normal 14" xfId="30"/>
    <cellStyle name="Normal 14 2" xfId="394"/>
    <cellStyle name="Normal 14 3" xfId="395"/>
    <cellStyle name="Normal 14 3 2" xfId="396"/>
    <cellStyle name="Normal 14 3 3" xfId="397"/>
    <cellStyle name="Normal 14 4" xfId="398"/>
    <cellStyle name="Normal 14 5" xfId="399"/>
    <cellStyle name="Normal 14 9" xfId="731"/>
    <cellStyle name="Normal 14 9 2" xfId="732"/>
    <cellStyle name="Normal 15" xfId="400"/>
    <cellStyle name="Normal 15 2" xfId="401"/>
    <cellStyle name="Normal 159" xfId="727"/>
    <cellStyle name="Normal 16" xfId="402"/>
    <cellStyle name="Normal 16 2" xfId="403"/>
    <cellStyle name="Normal 16 3" xfId="404"/>
    <cellStyle name="Normal 17" xfId="405"/>
    <cellStyle name="Normal 17 2" xfId="406"/>
    <cellStyle name="Normal 17 2 2" xfId="407"/>
    <cellStyle name="Normal 17 2 2 2" xfId="408"/>
    <cellStyle name="Normal 17 2 2 3" xfId="409"/>
    <cellStyle name="Normal 17 2 3" xfId="410"/>
    <cellStyle name="Normal 17 2 4" xfId="411"/>
    <cellStyle name="Normal 17 3" xfId="412"/>
    <cellStyle name="Normal 17 3 2" xfId="413"/>
    <cellStyle name="Normal 17 3 2 2" xfId="414"/>
    <cellStyle name="Normal 17 3 2 3" xfId="415"/>
    <cellStyle name="Normal 17 3 3" xfId="416"/>
    <cellStyle name="Normal 17 3 4" xfId="417"/>
    <cellStyle name="Normal 17 4" xfId="418"/>
    <cellStyle name="Normal 17 4 2" xfId="419"/>
    <cellStyle name="Normal 17 4 3" xfId="420"/>
    <cellStyle name="Normal 17 5" xfId="421"/>
    <cellStyle name="Normal 17 6" xfId="422"/>
    <cellStyle name="Normal 18" xfId="423"/>
    <cellStyle name="Normal 18 2" xfId="424"/>
    <cellStyle name="Normal 19" xfId="425"/>
    <cellStyle name="Normal 2" xfId="21"/>
    <cellStyle name="Normal 2 2" xfId="427"/>
    <cellStyle name="Normal 2 2 2" xfId="25"/>
    <cellStyle name="Normal 2 2 3" xfId="428"/>
    <cellStyle name="Normal 2 2 4" xfId="429"/>
    <cellStyle name="Normal 2 2 5" xfId="430"/>
    <cellStyle name="Normal 2 2 6" xfId="862"/>
    <cellStyle name="Normal 2 3" xfId="431"/>
    <cellStyle name="Normal 2 3 2" xfId="432"/>
    <cellStyle name="Normal 2 3_29(d) - Gas extensions -tariffs" xfId="433"/>
    <cellStyle name="Normal 2 4" xfId="434"/>
    <cellStyle name="Normal 2 4 2" xfId="435"/>
    <cellStyle name="Normal 2 4 3" xfId="436"/>
    <cellStyle name="Normal 2 5" xfId="31"/>
    <cellStyle name="Normal 2 6" xfId="437"/>
    <cellStyle name="Normal 2 7" xfId="426"/>
    <cellStyle name="Normal 2 8" xfId="859"/>
    <cellStyle name="Normal 2_29(d) - Gas extensions -tariffs" xfId="438"/>
    <cellStyle name="Normal 20" xfId="439"/>
    <cellStyle name="Normal 20 2" xfId="440"/>
    <cellStyle name="Normal 20 2 2" xfId="441"/>
    <cellStyle name="Normal 20 3" xfId="442"/>
    <cellStyle name="Normal 20 4" xfId="443"/>
    <cellStyle name="Normal 21" xfId="444"/>
    <cellStyle name="Normal 21 2" xfId="445"/>
    <cellStyle name="Normal 21 3" xfId="446"/>
    <cellStyle name="Normal 22" xfId="447"/>
    <cellStyle name="Normal 23" xfId="448"/>
    <cellStyle name="Normal 23 2" xfId="449"/>
    <cellStyle name="Normal 23 2 2" xfId="450"/>
    <cellStyle name="Normal 23 3" xfId="451"/>
    <cellStyle name="Normal 23 4" xfId="452"/>
    <cellStyle name="Normal 24" xfId="453"/>
    <cellStyle name="Normal 24 2" xfId="454"/>
    <cellStyle name="Normal 24 2 2" xfId="455"/>
    <cellStyle name="Normal 24 3" xfId="456"/>
    <cellStyle name="Normal 24 4" xfId="457"/>
    <cellStyle name="Normal 25" xfId="458"/>
    <cellStyle name="Normal 25 2" xfId="459"/>
    <cellStyle name="Normal 25 2 2" xfId="460"/>
    <cellStyle name="Normal 25 3" xfId="461"/>
    <cellStyle name="Normal 25 4" xfId="462"/>
    <cellStyle name="Normal 26" xfId="463"/>
    <cellStyle name="Normal 26 2" xfId="464"/>
    <cellStyle name="Normal 26 2 2" xfId="465"/>
    <cellStyle name="Normal 26 3" xfId="466"/>
    <cellStyle name="Normal 26 4" xfId="467"/>
    <cellStyle name="Normal 27" xfId="468"/>
    <cellStyle name="Normal 28" xfId="29"/>
    <cellStyle name="Normal 28 4" xfId="730"/>
    <cellStyle name="Normal 29" xfId="469"/>
    <cellStyle name="Normal 3" xfId="470"/>
    <cellStyle name="Normal 3 2" xfId="471"/>
    <cellStyle name="Normal 3 2 2" xfId="472"/>
    <cellStyle name="Normal 3 3" xfId="473"/>
    <cellStyle name="Normal 3 3 2" xfId="474"/>
    <cellStyle name="Normal 3 3 3" xfId="475"/>
    <cellStyle name="Normal 3 4" xfId="476"/>
    <cellStyle name="Normal 3 5" xfId="477"/>
    <cellStyle name="Normal 3 5 2" xfId="478"/>
    <cellStyle name="Normal 3 5 3" xfId="479"/>
    <cellStyle name="Normal 3_29(d) - Gas extensions -tariffs" xfId="480"/>
    <cellStyle name="Normal 30" xfId="481"/>
    <cellStyle name="Normal 31" xfId="482"/>
    <cellStyle name="Normal 32" xfId="27"/>
    <cellStyle name="Normal 32 3" xfId="728"/>
    <cellStyle name="Normal 33" xfId="483"/>
    <cellStyle name="Normal 34" xfId="484"/>
    <cellStyle name="Normal 35" xfId="718"/>
    <cellStyle name="Normal 36" xfId="719"/>
    <cellStyle name="Normal 37" xfId="720"/>
    <cellStyle name="Normal 38" xfId="485"/>
    <cellStyle name="Normal 38 2" xfId="486"/>
    <cellStyle name="Normal 38_29(d) - Gas extensions -tariffs" xfId="487"/>
    <cellStyle name="Normal 39" xfId="24"/>
    <cellStyle name="Normal 4" xfId="488"/>
    <cellStyle name="Normal 4 2" xfId="489"/>
    <cellStyle name="Normal 4 2 2" xfId="490"/>
    <cellStyle name="Normal 4 2 2 2" xfId="491"/>
    <cellStyle name="Normal 4 2 2 2 2" xfId="492"/>
    <cellStyle name="Normal 4 2 2 2 3" xfId="493"/>
    <cellStyle name="Normal 4 2 2 3" xfId="494"/>
    <cellStyle name="Normal 4 2 2 4" xfId="495"/>
    <cellStyle name="Normal 4 2 3" xfId="496"/>
    <cellStyle name="Normal 4 2 3 2" xfId="497"/>
    <cellStyle name="Normal 4 2 3 2 2" xfId="498"/>
    <cellStyle name="Normal 4 2 3 2 3" xfId="499"/>
    <cellStyle name="Normal 4 2 3 3" xfId="500"/>
    <cellStyle name="Normal 4 2 3 4" xfId="501"/>
    <cellStyle name="Normal 4 3" xfId="502"/>
    <cellStyle name="Normal 4 3 2" xfId="503"/>
    <cellStyle name="Normal 4 3 2 2" xfId="504"/>
    <cellStyle name="Normal 4 3 2 3" xfId="505"/>
    <cellStyle name="Normal 4 3 3" xfId="506"/>
    <cellStyle name="Normal 4 3 3 2" xfId="507"/>
    <cellStyle name="Normal 4 3 4" xfId="508"/>
    <cellStyle name="Normal 4 4" xfId="509"/>
    <cellStyle name="Normal 4 5" xfId="510"/>
    <cellStyle name="Normal 4 6" xfId="511"/>
    <cellStyle name="Normal 4_29(d) - Gas extensions -tariffs" xfId="512"/>
    <cellStyle name="Normal 40" xfId="513"/>
    <cellStyle name="Normal 40 2" xfId="514"/>
    <cellStyle name="Normal 40_29(d) - Gas extensions -tariffs" xfId="515"/>
    <cellStyle name="Normal 41" xfId="32"/>
    <cellStyle name="Normal 42" xfId="860"/>
    <cellStyle name="Normal 5" xfId="516"/>
    <cellStyle name="Normal 5 2" xfId="517"/>
    <cellStyle name="Normal 5 3" xfId="518"/>
    <cellStyle name="Normal 6" xfId="519"/>
    <cellStyle name="Normal 6 2" xfId="520"/>
    <cellStyle name="Normal 6 2 2" xfId="521"/>
    <cellStyle name="Normal 6 2 3" xfId="522"/>
    <cellStyle name="Normal 7" xfId="523"/>
    <cellStyle name="Normal 7 2" xfId="524"/>
    <cellStyle name="Normal 7 2 2" xfId="525"/>
    <cellStyle name="Normal 7 2 2 2" xfId="526"/>
    <cellStyle name="Normal 7 2 2 3" xfId="527"/>
    <cellStyle name="Normal 7 2 3" xfId="528"/>
    <cellStyle name="Normal 7 2 4" xfId="529"/>
    <cellStyle name="Normal 8" xfId="530"/>
    <cellStyle name="Normal 8 2" xfId="531"/>
    <cellStyle name="Normal 8 2 2" xfId="532"/>
    <cellStyle name="Normal 8 2 3" xfId="533"/>
    <cellStyle name="Normal 8 2 3 2" xfId="534"/>
    <cellStyle name="Normal 8 2 3 3" xfId="535"/>
    <cellStyle name="Normal 8 2 4" xfId="536"/>
    <cellStyle name="Normal 9" xfId="537"/>
    <cellStyle name="Normal 9 2" xfId="538"/>
    <cellStyle name="Note 2" xfId="539"/>
    <cellStyle name="Note 2 2" xfId="540"/>
    <cellStyle name="Note 2 2 2" xfId="541"/>
    <cellStyle name="Note 2 3" xfId="542"/>
    <cellStyle name="Note 2 3 2" xfId="543"/>
    <cellStyle name="Note 2 3 3" xfId="544"/>
    <cellStyle name="Note 2 4" xfId="545"/>
    <cellStyle name="Note 3" xfId="546"/>
    <cellStyle name="Note 3 2" xfId="547"/>
    <cellStyle name="Note 3 2 2" xfId="548"/>
    <cellStyle name="Note 3 3" xfId="549"/>
    <cellStyle name="Note 3 3 2" xfId="550"/>
    <cellStyle name="Note 3 3 3" xfId="551"/>
    <cellStyle name="Note 3 4" xfId="552"/>
    <cellStyle name="Note 4" xfId="553"/>
    <cellStyle name="Note 4 2" xfId="554"/>
    <cellStyle name="Note 4 2 2" xfId="555"/>
    <cellStyle name="Note 4 3" xfId="556"/>
    <cellStyle name="Note 4 3 2" xfId="557"/>
    <cellStyle name="Note 4 3 3" xfId="558"/>
    <cellStyle name="Note 4 4" xfId="559"/>
    <cellStyle name="Output 2" xfId="560"/>
    <cellStyle name="Output 2 2" xfId="561"/>
    <cellStyle name="Output 2 2 2" xfId="562"/>
    <cellStyle name="Output 2 3" xfId="563"/>
    <cellStyle name="Output 2 3 2" xfId="564"/>
    <cellStyle name="Output 2 3 3" xfId="565"/>
    <cellStyle name="Output 2 4" xfId="566"/>
    <cellStyle name="Percent" xfId="2" builtinId="5"/>
    <cellStyle name="Percent [2]" xfId="567"/>
    <cellStyle name="Percent [2] 2" xfId="568"/>
    <cellStyle name="Percent [2]_29(d) - Gas extensions -tariffs" xfId="569"/>
    <cellStyle name="Percent 10" xfId="721"/>
    <cellStyle name="Percent 11" xfId="722"/>
    <cellStyle name="Percent 12" xfId="570"/>
    <cellStyle name="Percent 12 2" xfId="571"/>
    <cellStyle name="Percent 12 2 2" xfId="572"/>
    <cellStyle name="Percent 12 3" xfId="573"/>
    <cellStyle name="Percent 12 4" xfId="574"/>
    <cellStyle name="Percent 13" xfId="861"/>
    <cellStyle name="Percent 2" xfId="23"/>
    <cellStyle name="Percent 2 2" xfId="576"/>
    <cellStyle name="Percent 2 2 2" xfId="577"/>
    <cellStyle name="Percent 2 2 2 2" xfId="578"/>
    <cellStyle name="Percent 2 2 2 2 2" xfId="579"/>
    <cellStyle name="Percent 2 2 2 2 3" xfId="580"/>
    <cellStyle name="Percent 2 2 2 3" xfId="581"/>
    <cellStyle name="Percent 2 2 2 4" xfId="582"/>
    <cellStyle name="Percent 2 2 3" xfId="583"/>
    <cellStyle name="Percent 2 2 3 2" xfId="584"/>
    <cellStyle name="Percent 2 2 3 2 2" xfId="585"/>
    <cellStyle name="Percent 2 2 3 2 3" xfId="586"/>
    <cellStyle name="Percent 2 2 3 3" xfId="587"/>
    <cellStyle name="Percent 2 2 3 4" xfId="588"/>
    <cellStyle name="Percent 2 3" xfId="589"/>
    <cellStyle name="Percent 2 3 2" xfId="590"/>
    <cellStyle name="Percent 2 3 2 2" xfId="591"/>
    <cellStyle name="Percent 2 3 2 3" xfId="592"/>
    <cellStyle name="Percent 2 3 3" xfId="593"/>
    <cellStyle name="Percent 2 3 4" xfId="594"/>
    <cellStyle name="Percent 2 4" xfId="595"/>
    <cellStyle name="Percent 2 4 2" xfId="596"/>
    <cellStyle name="Percent 2 4 2 2" xfId="597"/>
    <cellStyle name="Percent 2 4 2 3" xfId="598"/>
    <cellStyle name="Percent 2 4 3" xfId="599"/>
    <cellStyle name="Percent 2 4 4" xfId="600"/>
    <cellStyle name="Percent 2 5" xfId="575"/>
    <cellStyle name="Percent 3" xfId="601"/>
    <cellStyle name="Percent 3 2" xfId="602"/>
    <cellStyle name="Percent 3 4" xfId="603"/>
    <cellStyle name="Percent 3 4 2" xfId="604"/>
    <cellStyle name="Percent 3 4 3" xfId="605"/>
    <cellStyle name="Percent 4" xfId="606"/>
    <cellStyle name="Percent 5" xfId="607"/>
    <cellStyle name="Percent 5 2" xfId="608"/>
    <cellStyle name="Percent 5 3" xfId="609"/>
    <cellStyle name="Percent 6" xfId="610"/>
    <cellStyle name="Percent 7" xfId="611"/>
    <cellStyle name="Percent 8" xfId="612"/>
    <cellStyle name="Percent 9" xfId="723"/>
    <cellStyle name="Percentage" xfId="613"/>
    <cellStyle name="Period Title" xfId="614"/>
    <cellStyle name="PSChar" xfId="615"/>
    <cellStyle name="PSDate" xfId="616"/>
    <cellStyle name="PSDec" xfId="617"/>
    <cellStyle name="PSDetail" xfId="618"/>
    <cellStyle name="PSHeading" xfId="619"/>
    <cellStyle name="PSHeading 2" xfId="620"/>
    <cellStyle name="PSHeading 2 2" xfId="621"/>
    <cellStyle name="PSHeading 2 2 2" xfId="622"/>
    <cellStyle name="PSHeading 2 3" xfId="623"/>
    <cellStyle name="PSHeading 3" xfId="624"/>
    <cellStyle name="PSHeading 3 2" xfId="625"/>
    <cellStyle name="PSHeading 3 2 2" xfId="626"/>
    <cellStyle name="PSHeading 3 2 2 2" xfId="724"/>
    <cellStyle name="PSHeading 3 2 3" xfId="725"/>
    <cellStyle name="PSHeading 3 3" xfId="627"/>
    <cellStyle name="PSHeading 4" xfId="628"/>
    <cellStyle name="PSHeading 4 2" xfId="629"/>
    <cellStyle name="PSHeading 5" xfId="726"/>
    <cellStyle name="PSInt" xfId="630"/>
    <cellStyle name="PSSpacer" xfId="631"/>
    <cellStyle name="Ratio" xfId="632"/>
    <cellStyle name="Ratio 2" xfId="633"/>
    <cellStyle name="Ratio_29(d) - Gas extensions -tariffs" xfId="634"/>
    <cellStyle name="Right Date" xfId="635"/>
    <cellStyle name="Right Number" xfId="636"/>
    <cellStyle name="Right Year" xfId="637"/>
    <cellStyle name="RIN_Input$_3dp" xfId="638"/>
    <cellStyle name="SAPError" xfId="639"/>
    <cellStyle name="SAPError 2" xfId="640"/>
    <cellStyle name="SAPKey" xfId="641"/>
    <cellStyle name="SAPKey 2" xfId="642"/>
    <cellStyle name="SAPLocked" xfId="643"/>
    <cellStyle name="SAPLocked 2" xfId="644"/>
    <cellStyle name="SAPOutput" xfId="645"/>
    <cellStyle name="SAPOutput 2" xfId="646"/>
    <cellStyle name="SAPSpace" xfId="647"/>
    <cellStyle name="SAPSpace 2" xfId="648"/>
    <cellStyle name="SAPText" xfId="649"/>
    <cellStyle name="SAPText 2" xfId="650"/>
    <cellStyle name="SAPUnLocked" xfId="651"/>
    <cellStyle name="SAPUnLocked 2" xfId="652"/>
    <cellStyle name="Sheet Title" xfId="653"/>
    <cellStyle name="SheetHeader1" xfId="654"/>
    <cellStyle name="Style 1" xfId="655"/>
    <cellStyle name="Style 1 2" xfId="656"/>
    <cellStyle name="Style 1 2 2" xfId="657"/>
    <cellStyle name="Style 1 3" xfId="658"/>
    <cellStyle name="Style 1 3 2" xfId="659"/>
    <cellStyle name="Style 1 3 3" xfId="660"/>
    <cellStyle name="Style 1 4" xfId="661"/>
    <cellStyle name="Style 1_29(d) - Gas extensions -tariffs" xfId="662"/>
    <cellStyle name="Style2" xfId="663"/>
    <cellStyle name="Style3" xfId="664"/>
    <cellStyle name="Style4" xfId="665"/>
    <cellStyle name="Style4 2" xfId="666"/>
    <cellStyle name="Style4_29(d) - Gas extensions -tariffs" xfId="667"/>
    <cellStyle name="Style5" xfId="668"/>
    <cellStyle name="Style5 2" xfId="669"/>
    <cellStyle name="Style5_29(d) - Gas extensions -tariffs" xfId="670"/>
    <cellStyle name="Subtitle" xfId="9"/>
    <cellStyle name="Table Head Green" xfId="671"/>
    <cellStyle name="Table Head_pldt" xfId="672"/>
    <cellStyle name="Table Heading" xfId="7"/>
    <cellStyle name="Table Source" xfId="673"/>
    <cellStyle name="Table Text" xfId="11"/>
    <cellStyle name="Table Text With Lines" xfId="8"/>
    <cellStyle name="Table Text With Lines/Fill" xfId="6"/>
    <cellStyle name="Table Total Row" xfId="10"/>
    <cellStyle name="Table Units" xfId="674"/>
    <cellStyle name="TableLvl2" xfId="675"/>
    <cellStyle name="TableLvl3" xfId="676"/>
    <cellStyle name="Text" xfId="677"/>
    <cellStyle name="Text 2" xfId="678"/>
    <cellStyle name="Text 3" xfId="679"/>
    <cellStyle name="Text Head 1" xfId="680"/>
    <cellStyle name="Text Head 2" xfId="681"/>
    <cellStyle name="Text Indent 2" xfId="682"/>
    <cellStyle name="Theirs" xfId="683"/>
    <cellStyle name="Title" xfId="15" builtinId="15" customBuiltin="1"/>
    <cellStyle name="Title 2" xfId="684"/>
    <cellStyle name="TOC 1" xfId="685"/>
    <cellStyle name="TOC 2" xfId="686"/>
    <cellStyle name="TOC 3" xfId="687"/>
    <cellStyle name="Total" xfId="20" builtinId="25" customBuiltin="1"/>
    <cellStyle name="Total 2" xfId="688"/>
    <cellStyle name="Total 2 2" xfId="689"/>
    <cellStyle name="Total 2 2 2" xfId="690"/>
    <cellStyle name="Total 2 3" xfId="691"/>
    <cellStyle name="Total 2 3 2" xfId="692"/>
    <cellStyle name="Total 2 3 3" xfId="693"/>
    <cellStyle name="Total 2 4" xfId="694"/>
    <cellStyle name="Warning Text 2" xfId="695"/>
    <cellStyle name="year" xfId="696"/>
    <cellStyle name="year 2" xfId="697"/>
    <cellStyle name="year_29(d) - Gas extensions -tariffs" xfId="698"/>
  </cellStyles>
  <dxfs count="3">
    <dxf>
      <fill>
        <patternFill>
          <bgColor theme="2"/>
        </patternFill>
      </fill>
    </dxf>
    <dxf>
      <font>
        <b/>
        <i val="0"/>
        <color rgb="FFFFFFFF"/>
      </font>
      <fill>
        <patternFill>
          <bgColor theme="3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  <horizontal style="thin">
          <color theme="1"/>
        </horizontal>
      </border>
    </dxf>
    <dxf>
      <font>
        <b val="0"/>
        <i val="0"/>
        <color theme="1"/>
        <name val="Calibri"/>
        <scheme val="minor"/>
      </font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Western Power Table Grid" pivot="0" count="3">
      <tableStyleElement type="wholeTable" dxfId="2"/>
      <tableStyleElement type="headerRow" dxfId="1"/>
      <tableStyleElement type="secondRowStripe" dxfId="0"/>
    </tableStyle>
  </tableStyles>
  <colors>
    <mruColors>
      <color rgb="FF003C71"/>
      <color rgb="FF00A3E0"/>
      <color rgb="FFC2F7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2.xml"/><Relationship Id="rId21" Type="http://schemas.openxmlformats.org/officeDocument/2006/relationships/externalLink" Target="externalLinks/externalLink7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49.xml"/><Relationship Id="rId68" Type="http://schemas.openxmlformats.org/officeDocument/2006/relationships/externalLink" Target="externalLinks/externalLink54.xml"/><Relationship Id="rId84" Type="http://schemas.openxmlformats.org/officeDocument/2006/relationships/externalLink" Target="externalLinks/externalLink70.xml"/><Relationship Id="rId89" Type="http://schemas.openxmlformats.org/officeDocument/2006/relationships/externalLink" Target="externalLinks/externalLink7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7.xml"/><Relationship Id="rId92" Type="http://schemas.openxmlformats.org/officeDocument/2006/relationships/externalLink" Target="externalLinks/externalLink7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39.xml"/><Relationship Id="rId58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0.xml"/><Relationship Id="rId79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73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7.xml"/><Relationship Id="rId82" Type="http://schemas.openxmlformats.org/officeDocument/2006/relationships/externalLink" Target="externalLinks/externalLink68.xml"/><Relationship Id="rId90" Type="http://schemas.openxmlformats.org/officeDocument/2006/relationships/externalLink" Target="externalLinks/externalLink76.xml"/><Relationship Id="rId95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5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0.xml"/><Relationship Id="rId69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63.xml"/><Relationship Id="rId100" Type="http://schemas.openxmlformats.org/officeDocument/2006/relationships/externalLink" Target="externalLinks/externalLink8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72" Type="http://schemas.openxmlformats.org/officeDocument/2006/relationships/externalLink" Target="externalLinks/externalLink58.xml"/><Relationship Id="rId80" Type="http://schemas.openxmlformats.org/officeDocument/2006/relationships/externalLink" Target="externalLinks/externalLink66.xml"/><Relationship Id="rId85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79.xml"/><Relationship Id="rId98" Type="http://schemas.openxmlformats.org/officeDocument/2006/relationships/externalLink" Target="externalLinks/externalLink8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53.xml"/><Relationship Id="rId103" Type="http://schemas.openxmlformats.org/officeDocument/2006/relationships/sharedStrings" Target="sharedStrings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48.xml"/><Relationship Id="rId70" Type="http://schemas.openxmlformats.org/officeDocument/2006/relationships/externalLink" Target="externalLinks/externalLink56.xml"/><Relationship Id="rId75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69.xml"/><Relationship Id="rId88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77.xml"/><Relationship Id="rId96" Type="http://schemas.openxmlformats.org/officeDocument/2006/relationships/externalLink" Target="externalLinks/externalLink8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4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46.xml"/><Relationship Id="rId65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59.xml"/><Relationship Id="rId78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67.xml"/><Relationship Id="rId86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0.xml"/><Relationship Id="rId99" Type="http://schemas.openxmlformats.org/officeDocument/2006/relationships/externalLink" Target="externalLinks/externalLink85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9" Type="http://schemas.openxmlformats.org/officeDocument/2006/relationships/externalLink" Target="externalLinks/externalLink25.xml"/><Relationship Id="rId34" Type="http://schemas.openxmlformats.org/officeDocument/2006/relationships/externalLink" Target="externalLinks/externalLink20.xml"/><Relationship Id="rId50" Type="http://schemas.openxmlformats.org/officeDocument/2006/relationships/externalLink" Target="externalLinks/externalLink36.xml"/><Relationship Id="rId55" Type="http://schemas.openxmlformats.org/officeDocument/2006/relationships/externalLink" Target="externalLinks/externalLink41.xml"/><Relationship Id="rId76" Type="http://schemas.openxmlformats.org/officeDocument/2006/relationships/externalLink" Target="externalLinks/externalLink62.xml"/><Relationship Id="rId97" Type="http://schemas.openxmlformats.org/officeDocument/2006/relationships/externalLink" Target="externalLinks/externalLink83.xml"/><Relationship Id="rId10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020534197931146E-2"/>
          <c:y val="6.9839769781630368E-2"/>
          <c:w val="0.87188319187302166"/>
          <c:h val="0.77282995722860515"/>
        </c:manualLayout>
      </c:layout>
      <c:lineChart>
        <c:grouping val="standard"/>
        <c:varyColors val="0"/>
        <c:ser>
          <c:idx val="0"/>
          <c:order val="0"/>
          <c:tx>
            <c:v>Actual</c:v>
          </c:tx>
          <c:spPr>
            <a:ln w="28575" cap="rnd">
              <a:solidFill>
                <a:srgbClr val="00A3E0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91-4DB7-B4A5-96CE9A41BA7C}"/>
              </c:ext>
            </c:extLst>
          </c:dPt>
          <c:cat>
            <c:numLit>
              <c:formatCode>General</c:formatCode>
              <c:ptCount val="10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  <c:pt idx="7">
                <c:v>2023</c:v>
              </c:pt>
              <c:pt idx="8">
                <c:v>2024</c:v>
              </c:pt>
              <c:pt idx="9">
                <c:v>2025</c:v>
              </c:pt>
            </c:numLit>
          </c:cat>
          <c:val>
            <c:numLit>
              <c:formatCode>General</c:formatCode>
              <c:ptCount val="10"/>
              <c:pt idx="0">
                <c:v>70.547532731078491</c:v>
              </c:pt>
              <c:pt idx="1">
                <c:v>70.061250265116698</c:v>
              </c:pt>
              <c:pt idx="2">
                <c:v>64.715262639586726</c:v>
              </c:pt>
              <c:pt idx="3">
                <c:v>63.961192486192246</c:v>
              </c:pt>
              <c:pt idx="4">
                <c:v>64.667871946288557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891-4DB7-B4A5-96CE9A41BA7C}"/>
            </c:ext>
          </c:extLst>
        </c:ser>
        <c:ser>
          <c:idx val="1"/>
          <c:order val="1"/>
          <c:tx>
            <c:v>Allowance</c:v>
          </c:tx>
          <c:spPr>
            <a:ln w="28575" cap="rnd">
              <a:solidFill>
                <a:srgbClr val="003C71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91-4DB7-B4A5-96CE9A41BA7C}"/>
              </c:ext>
            </c:extLst>
          </c:dPt>
          <c:cat>
            <c:numLit>
              <c:formatCode>General</c:formatCode>
              <c:ptCount val="10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  <c:pt idx="7">
                <c:v>2023</c:v>
              </c:pt>
              <c:pt idx="8">
                <c:v>2024</c:v>
              </c:pt>
              <c:pt idx="9">
                <c:v>2025</c:v>
              </c:pt>
            </c:numLit>
          </c:cat>
          <c:val>
            <c:numLit>
              <c:formatCode>General</c:formatCode>
              <c:ptCount val="10"/>
              <c:pt idx="0">
                <c:v>71.41250023256336</c:v>
              </c:pt>
              <c:pt idx="1">
                <c:v>73.453854797066271</c:v>
              </c:pt>
              <c:pt idx="2">
                <c:v>75.614690356674771</c:v>
              </c:pt>
              <c:pt idx="3">
                <c:v>72.411291324327266</c:v>
              </c:pt>
              <c:pt idx="4">
                <c:v>73.287799076880873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4891-4DB7-B4A5-96CE9A41BA7C}"/>
            </c:ext>
          </c:extLst>
        </c:ser>
        <c:ser>
          <c:idx val="2"/>
          <c:order val="2"/>
          <c:tx>
            <c:v>Forecast</c:v>
          </c:tx>
          <c:spPr>
            <a:ln w="28575" cap="rnd">
              <a:solidFill>
                <a:srgbClr val="00A3E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0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  <c:pt idx="7">
                <c:v>2023</c:v>
              </c:pt>
              <c:pt idx="8">
                <c:v>2024</c:v>
              </c:pt>
              <c:pt idx="9">
                <c:v>2025</c:v>
              </c:pt>
            </c:numLit>
          </c:cat>
          <c:val>
            <c:numLit>
              <c:formatCode>General</c:formatCode>
              <c:ptCount val="10"/>
              <c:pt idx="5">
                <c:v>72.525999164355639</c:v>
              </c:pt>
              <c:pt idx="6">
                <c:v>71.048986283941744</c:v>
              </c:pt>
              <c:pt idx="7">
                <c:v>71.570961643649767</c:v>
              </c:pt>
              <c:pt idx="8">
                <c:v>68.490460977790207</c:v>
              </c:pt>
              <c:pt idx="9">
                <c:v>66.147574727385276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4891-4DB7-B4A5-96CE9A41BA7C}"/>
            </c:ext>
          </c:extLst>
        </c:ser>
        <c:ser>
          <c:idx val="3"/>
          <c:order val="3"/>
          <c:tx>
            <c:v>Forecast (before change in capitalisation)</c:v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0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</c:v>
              </c:pt>
              <c:pt idx="7">
                <c:v>2023</c:v>
              </c:pt>
              <c:pt idx="8">
                <c:v>2024</c:v>
              </c:pt>
              <c:pt idx="9">
                <c:v>2025</c:v>
              </c:pt>
            </c:numLit>
          </c:cat>
          <c:val>
            <c:numLit>
              <c:formatCode>General</c:formatCode>
              <c:ptCount val="10"/>
              <c:pt idx="5">
                <c:v>70.221012911155654</c:v>
              </c:pt>
              <c:pt idx="6">
                <c:v>69.129225528531677</c:v>
              </c:pt>
              <c:pt idx="7">
                <c:v>69.372930682028411</c:v>
              </c:pt>
              <c:pt idx="8">
                <c:v>66.302138722637821</c:v>
              </c:pt>
              <c:pt idx="9">
                <c:v>64.248860073137791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4891-4DB7-B4A5-96CE9A41B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6996704"/>
        <c:axId val="616998272"/>
        <c:extLst/>
      </c:lineChart>
      <c:catAx>
        <c:axId val="616996704"/>
        <c:scaling>
          <c:orientation val="minMax"/>
        </c:scaling>
        <c:delete val="0"/>
        <c:axPos val="b"/>
        <c:numFmt formatCode="General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616998272"/>
        <c:crosses val="autoZero"/>
        <c:auto val="1"/>
        <c:lblAlgn val="ctr"/>
        <c:lblOffset val="100"/>
        <c:noMultiLvlLbl val="0"/>
      </c:catAx>
      <c:valAx>
        <c:axId val="6169982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2">
                        <a:lumMod val="10000"/>
                      </a:schemeClr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r>
                  <a:rPr lang="en-AU" sz="800">
                    <a:solidFill>
                      <a:schemeClr val="bg2">
                        <a:lumMod val="10000"/>
                      </a:schemeClr>
                    </a:solidFill>
                  </a:rPr>
                  <a:t>Opex excluding SUG ($2020, million)</a:t>
                </a:r>
              </a:p>
            </c:rich>
          </c:tx>
          <c:layout>
            <c:manualLayout>
              <c:xMode val="edge"/>
              <c:yMode val="edge"/>
              <c:x val="1.8624459732751411E-2"/>
              <c:y val="0.209984845429796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2">
                      <a:lumMod val="10000"/>
                    </a:schemeClr>
                  </a:solidFill>
                  <a:latin typeface="Tahoma" panose="020B0604030504040204" pitchFamily="34" charset="0"/>
                  <a:ea typeface="Tahoma" panose="020B0604030504040204" pitchFamily="34" charset="0"/>
                  <a:cs typeface="Tahoma" panose="020B060403050404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616996704"/>
        <c:crosses val="autoZero"/>
        <c:crossBetween val="between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1.4211211391589724E-2"/>
          <c:y val="0.93544475589177278"/>
          <c:w val="0.98578878860841024"/>
          <c:h val="6.45552934148761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bg2">
                  <a:lumMod val="10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719-44E1-9139-253C3460E1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719-44E1-9139-253C3460E1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719-44E1-9139-253C3460E1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719-44E1-9139-253C3460E1A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719-44E1-9139-253C3460E1A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719-44E1-9139-253C3460E1A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719-44E1-9139-253C3460E1A2}"/>
              </c:ext>
            </c:extLst>
          </c:dPt>
          <c:dLbls>
            <c:dLbl>
              <c:idx val="3"/>
              <c:tx>
                <c:rich>
                  <a:bodyPr rot="0" vert="horz"/>
                  <a:lstStyle/>
                  <a:p>
                    <a:pPr>
                      <a:defRPr b="1">
                        <a:solidFill>
                          <a:schemeClr val="tx1"/>
                        </a:solidFill>
                      </a:defRPr>
                    </a:pPr>
                    <a:fld id="{C09C5BFA-CFE9-4E02-892C-6DDF43C0E832}" type="CATEGORYNAME">
                      <a:rPr lang="en-US">
                        <a:solidFill>
                          <a:schemeClr val="bg1"/>
                        </a:solidFill>
                      </a:rPr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[CATEGORY NAME]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, </a:t>
                    </a:r>
                    <a:fld id="{8E2A23D1-21AE-46D5-BE25-79FEE9BF42F3}" type="VALUE">
                      <a:rPr lang="en-US" baseline="0">
                        <a:solidFill>
                          <a:schemeClr val="bg1"/>
                        </a:solidFill>
                      </a:rPr>
                      <a:pPr>
                        <a:defRPr b="1">
                          <a:solidFill>
                            <a:schemeClr val="tx1"/>
                          </a:solidFill>
                        </a:defRPr>
                      </a:pPr>
                      <a:t>[VALUE]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numFmt formatCode="&quot;$&quot;#,##0.0,," sourceLinked="0"/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5719-44E1-9139-253C3460E1A2}"/>
                </c:ext>
              </c:extLst>
            </c:dLbl>
            <c:dLbl>
              <c:idx val="4"/>
              <c:layout>
                <c:manualLayout>
                  <c:x val="6.0879672014558994E-3"/>
                  <c:y val="0.19999851582379199"/>
                </c:manualLayout>
              </c:layout>
              <c:numFmt formatCode="&quot;$&quot;#,##0.0,,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626112987266088"/>
                      <c:h val="0.1676722568343275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719-44E1-9139-253C3460E1A2}"/>
                </c:ext>
              </c:extLst>
            </c:dLbl>
            <c:dLbl>
              <c:idx val="5"/>
              <c:tx>
                <c:rich>
                  <a:bodyPr rot="0" vert="horz"/>
                  <a:lstStyle/>
                  <a:p>
                    <a:pPr>
                      <a:defRPr b="1">
                        <a:solidFill>
                          <a:sysClr val="windowText" lastClr="000000"/>
                        </a:solidFill>
                      </a:defRPr>
                    </a:pPr>
                    <a:fld id="{7A1602EF-31D6-4087-862A-64E4EA17DE25}" type="CATEGORYNAME">
                      <a:rPr lang="en-US">
                        <a:solidFill>
                          <a:schemeClr val="bg1"/>
                        </a:solidFill>
                      </a:rPr>
                      <a:pPr>
                        <a:defRPr b="1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baseline="0">
                        <a:solidFill>
                          <a:schemeClr val="bg1"/>
                        </a:solidFill>
                      </a:rPr>
                      <a:t>, </a:t>
                    </a:r>
                    <a:fld id="{E6294F39-18E7-4F8F-BE84-C5F695EB7239}" type="VALUE">
                      <a:rPr lang="en-US" baseline="0">
                        <a:solidFill>
                          <a:schemeClr val="bg1"/>
                        </a:solidFill>
                      </a:rPr>
                      <a:pPr>
                        <a:defRPr b="1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numFmt formatCode="&quot;$&quot;#,##0.0,," sourceLinked="0"/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5719-44E1-9139-253C3460E1A2}"/>
                </c:ext>
              </c:extLst>
            </c:dLbl>
            <c:numFmt formatCode="&quot;$&quot;#,##0.0,,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'Expenditure Pie Charts'!$A$3:$A$8</c:f>
              <c:strCache>
                <c:ptCount val="6"/>
                <c:pt idx="0">
                  <c:v>Wages &amp; salaries</c:v>
                </c:pt>
                <c:pt idx="1">
                  <c:v>Non-field expenses</c:v>
                </c:pt>
                <c:pt idx="2">
                  <c:v>Field expenses</c:v>
                </c:pt>
                <c:pt idx="3">
                  <c:v>Government charges</c:v>
                </c:pt>
                <c:pt idx="4">
                  <c:v>Reactive maintenance</c:v>
                </c:pt>
                <c:pt idx="5">
                  <c:v>System use gas</c:v>
                </c:pt>
              </c:strCache>
            </c:strRef>
          </c:cat>
          <c:val>
            <c:numRef>
              <c:f>'Expenditure Pie Charts'!$M$3:$M$8</c:f>
              <c:numCache>
                <c:formatCode>#,##0.0,,</c:formatCode>
                <c:ptCount val="6"/>
                <c:pt idx="0">
                  <c:v>140306254.86540312</c:v>
                </c:pt>
                <c:pt idx="1">
                  <c:v>59529049.682436302</c:v>
                </c:pt>
                <c:pt idx="2">
                  <c:v>97183516.128714457</c:v>
                </c:pt>
                <c:pt idx="3">
                  <c:v>43835865.386003837</c:v>
                </c:pt>
                <c:pt idx="4">
                  <c:v>9514146.3511779383</c:v>
                </c:pt>
                <c:pt idx="5">
                  <c:v>107377173.69188622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719-44E1-9139-253C3460E1A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0-6AD2-4C17-92A8-6C2DAF6D93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6AD2-4C17-92A8-6C2DAF6D932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6AD2-4C17-92A8-6C2DAF6D932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0-D38C-4E8E-884A-52C9AA7057D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D38C-4E8E-884A-52C9AA7057D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6AD2-4C17-92A8-6C2DAF6D9323}"/>
              </c:ext>
            </c:extLst>
          </c:dPt>
          <c:dLbls>
            <c:dLbl>
              <c:idx val="3"/>
              <c:layout>
                <c:manualLayout>
                  <c:x val="0.13631671745697094"/>
                  <c:y val="0.17528648797909727"/>
                </c:manualLayout>
              </c:layout>
              <c:tx>
                <c:rich>
                  <a:bodyPr rot="0" vert="horz"/>
                  <a:lstStyle/>
                  <a:p>
                    <a:pPr>
                      <a:defRPr b="1">
                        <a:solidFill>
                          <a:sysClr val="windowText" lastClr="000000"/>
                        </a:solidFill>
                      </a:defRPr>
                    </a:pPr>
                    <a:fld id="{968D4D3B-CB8C-4DD2-9270-062ACB99E698}" type="CATEGORYNAM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b="1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baseline="0">
                        <a:solidFill>
                          <a:sysClr val="windowText" lastClr="000000"/>
                        </a:solidFill>
                      </a:rPr>
                      <a:t>, </a:t>
                    </a:r>
                    <a:fld id="{8563EB40-BE61-4152-99C5-A60156044A65}" type="VALUE">
                      <a:rPr lang="en-US" baseline="0">
                        <a:solidFill>
                          <a:sysClr val="windowText" lastClr="000000"/>
                        </a:solidFill>
                      </a:rPr>
                      <a:pPr>
                        <a:defRPr b="1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&quot;$&quot;#,##0.0,," sourceLinked="0"/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D38C-4E8E-884A-52C9AA7057DF}"/>
                </c:ext>
              </c:extLst>
            </c:dLbl>
            <c:dLbl>
              <c:idx val="4"/>
              <c:layout>
                <c:manualLayout>
                  <c:x val="-0.25648413533595732"/>
                  <c:y val="5.0973432129786375E-2"/>
                </c:manualLayout>
              </c:layout>
              <c:numFmt formatCode="&quot;$&quot;#,##0.0,," sourceLinked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673322146606733"/>
                      <c:h val="0.1960294123939817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38C-4E8E-884A-52C9AA7057DF}"/>
                </c:ext>
              </c:extLst>
            </c:dLbl>
            <c:numFmt formatCode="&quot;$&quot;#,##0.0,,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'Expenditure Pie Charts'!$A$3:$A$8</c:f>
              <c:strCache>
                <c:ptCount val="6"/>
                <c:pt idx="0">
                  <c:v>Wages &amp; salaries</c:v>
                </c:pt>
                <c:pt idx="1">
                  <c:v>Non-field expenses</c:v>
                </c:pt>
                <c:pt idx="2">
                  <c:v>Field expenses</c:v>
                </c:pt>
                <c:pt idx="3">
                  <c:v>Government charges</c:v>
                </c:pt>
                <c:pt idx="4">
                  <c:v>Reactive maintenance</c:v>
                </c:pt>
                <c:pt idx="5">
                  <c:v>System use gas</c:v>
                </c:pt>
              </c:strCache>
            </c:strRef>
          </c:cat>
          <c:val>
            <c:numRef>
              <c:f>'Expenditure Pie Charts'!$G$3:$G$8</c:f>
              <c:numCache>
                <c:formatCode>#,##0.0,,</c:formatCode>
                <c:ptCount val="6"/>
                <c:pt idx="0">
                  <c:v>144584101.39390457</c:v>
                </c:pt>
                <c:pt idx="1">
                  <c:v>69887327.23980327</c:v>
                </c:pt>
                <c:pt idx="2">
                  <c:v>77381952.302888706</c:v>
                </c:pt>
                <c:pt idx="3">
                  <c:v>33101441.807507649</c:v>
                </c:pt>
                <c:pt idx="4">
                  <c:v>8998287.3241585158</c:v>
                </c:pt>
                <c:pt idx="5">
                  <c:v>143459107.88725084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8C-4E8E-884A-52C9AA7057D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1</xdr:rowOff>
    </xdr:from>
    <xdr:to>
      <xdr:col>11</xdr:col>
      <xdr:colOff>294311</xdr:colOff>
      <xdr:row>36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1"/>
          <a:ext cx="6999909" cy="7000874"/>
        </a:xfrm>
        <a:prstGeom prst="rect">
          <a:avLst/>
        </a:prstGeom>
      </xdr:spPr>
    </xdr:pic>
    <xdr:clientData/>
  </xdr:twoCellAnchor>
  <xdr:oneCellAnchor>
    <xdr:from>
      <xdr:col>0</xdr:col>
      <xdr:colOff>221317</xdr:colOff>
      <xdr:row>9</xdr:row>
      <xdr:rowOff>32870</xdr:rowOff>
    </xdr:from>
    <xdr:ext cx="5552802" cy="185127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21317" y="1747370"/>
          <a:ext cx="5552802" cy="1851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2000">
              <a:solidFill>
                <a:schemeClr val="bg1"/>
              </a:solidFill>
              <a:effectLst/>
              <a:latin typeface="Bree Serif" panose="02000503040000020004" pitchFamily="2" charset="0"/>
              <a:ea typeface="+mn-ea"/>
              <a:cs typeface="+mn-cs"/>
            </a:rPr>
            <a:t>Attachment 7.1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AU" sz="2000">
            <a:solidFill>
              <a:schemeClr val="bg1"/>
            </a:solidFill>
            <a:effectLst/>
            <a:latin typeface="Bree Serif" panose="02000503040000020004" pitchFamily="2" charset="0"/>
            <a:ea typeface="+mn-ea"/>
            <a:cs typeface="+mn-cs"/>
          </a:endParaRPr>
        </a:p>
        <a:p>
          <a:r>
            <a:rPr lang="en-AU" sz="2500" u="none" baseline="0">
              <a:solidFill>
                <a:schemeClr val="bg1"/>
              </a:solidFill>
              <a:latin typeface="Bree Serif" panose="02000503040000020004" pitchFamily="2" charset="0"/>
            </a:rPr>
            <a:t>Operating Expenditure Model 2021-25</a:t>
          </a:r>
        </a:p>
        <a:p>
          <a:endParaRPr lang="en-AU" sz="1800" baseline="0">
            <a:solidFill>
              <a:schemeClr val="bg1"/>
            </a:solidFill>
            <a:latin typeface="Bree Serif" panose="02000503040000020004" pitchFamily="2" charset="0"/>
          </a:endParaRPr>
        </a:p>
        <a:p>
          <a:r>
            <a:rPr lang="en-AU" sz="1800" baseline="0">
              <a:solidFill>
                <a:schemeClr val="bg1"/>
              </a:solidFill>
              <a:latin typeface="Bree Serif" panose="02000503040000020004" pitchFamily="2" charset="0"/>
            </a:rPr>
            <a:t>January 2020</a:t>
          </a:r>
        </a:p>
      </xdr:txBody>
    </xdr:sp>
    <xdr:clientData/>
  </xdr:oneCellAnchor>
  <xdr:twoCellAnchor>
    <xdr:from>
      <xdr:col>0</xdr:col>
      <xdr:colOff>326092</xdr:colOff>
      <xdr:row>15</xdr:row>
      <xdr:rowOff>161925</xdr:rowOff>
    </xdr:from>
    <xdr:to>
      <xdr:col>9</xdr:col>
      <xdr:colOff>95250</xdr:colOff>
      <xdr:row>15</xdr:row>
      <xdr:rowOff>166220</xdr:rowOff>
    </xdr:to>
    <xdr:cxnSp macro="">
      <xdr:nvCxnSpPr>
        <xdr:cNvPr id="5" name="Straight Connector 4"/>
        <xdr:cNvCxnSpPr/>
      </xdr:nvCxnSpPr>
      <xdr:spPr>
        <a:xfrm flipV="1">
          <a:off x="326092" y="3019425"/>
          <a:ext cx="5255558" cy="429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593912</xdr:colOff>
      <xdr:row>14</xdr:row>
      <xdr:rowOff>75300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</xdr:colOff>
      <xdr:row>14</xdr:row>
      <xdr:rowOff>145677</xdr:rowOff>
    </xdr:from>
    <xdr:to>
      <xdr:col>10</xdr:col>
      <xdr:colOff>1</xdr:colOff>
      <xdr:row>31</xdr:row>
      <xdr:rowOff>5721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2907927"/>
          <a:ext cx="6081346" cy="2973986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0.52735</cdr:x>
      <cdr:y>0.07349</cdr:y>
    </cdr:from>
    <cdr:to>
      <cdr:x>0.52754</cdr:x>
      <cdr:y>0.84221</cdr:y>
    </cdr:to>
    <cdr:cxnSp macro="">
      <cdr:nvCxnSpPr>
        <cdr:cNvPr id="11" name="Straight Connector 10">
          <a:extLst xmlns:a="http://schemas.openxmlformats.org/drawingml/2006/main">
            <a:ext uri="{FF2B5EF4-FFF2-40B4-BE49-F238E27FC236}">
              <a16:creationId xmlns:a16="http://schemas.microsoft.com/office/drawing/2014/main" id="{D663FEFE-C74C-4707-9D7B-A7EDE948AC88}"/>
            </a:ext>
          </a:extLst>
        </cdr:cNvPr>
        <cdr:cNvCxnSpPr/>
      </cdr:nvCxnSpPr>
      <cdr:spPr>
        <a:xfrm xmlns:a="http://schemas.openxmlformats.org/drawingml/2006/main" flipH="1" flipV="1">
          <a:off x="3301096" y="205383"/>
          <a:ext cx="1190" cy="2148430"/>
        </a:xfrm>
        <a:prstGeom xmlns:a="http://schemas.openxmlformats.org/drawingml/2006/main" prst="line">
          <a:avLst/>
        </a:prstGeom>
        <a:ln xmlns:a="http://schemas.openxmlformats.org/drawingml/2006/main" w="8890">
          <a:solidFill>
            <a:schemeClr val="bg1">
              <a:lumMod val="75000"/>
            </a:schemeClr>
          </a:solidFill>
          <a:prstDash val="solid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0.67986</cdr:x>
      <cdr:y>0.47096</cdr:y>
    </cdr:from>
    <cdr:to>
      <cdr:x>0.82561</cdr:x>
      <cdr:y>0.55374</cdr:y>
    </cdr:to>
    <cdr:sp macro="" textlink="">
      <cdr:nvSpPr>
        <cdr:cNvPr id="3" name="TextBox 8"/>
        <cdr:cNvSpPr txBox="1"/>
      </cdr:nvSpPr>
      <cdr:spPr>
        <a:xfrm xmlns:a="http://schemas.openxmlformats.org/drawingml/2006/main">
          <a:off x="4106363" y="1317900"/>
          <a:ext cx="880326" cy="2316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900">
              <a:solidFill>
                <a:schemeClr val="accent4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$339 </a:t>
          </a:r>
          <a:r>
            <a:rPr lang="en-AU" sz="900">
              <a:solidFill>
                <a:schemeClr val="accent4"/>
              </a:solidFill>
              <a:effectLst>
                <a:outerShdw blurRad="50800" dist="50800" dir="5400000" algn="ctr" rotWithShape="0">
                  <a:srgbClr val="000000">
                    <a:alpha val="0"/>
                  </a:srgbClr>
                </a:outerShdw>
              </a:effectLst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million</a:t>
          </a:r>
        </a:p>
      </cdr:txBody>
    </cdr:sp>
  </cdr:relSizeAnchor>
  <cdr:relSizeAnchor xmlns:cdr="http://schemas.openxmlformats.org/drawingml/2006/chartDrawing">
    <cdr:from>
      <cdr:x>0.57366</cdr:x>
      <cdr:y>0.43585</cdr:y>
    </cdr:from>
    <cdr:to>
      <cdr:x>0.92062</cdr:x>
      <cdr:y>0.47822</cdr:y>
    </cdr:to>
    <cdr:sp macro="" textlink="">
      <cdr:nvSpPr>
        <cdr:cNvPr id="4" name="Right Brace 3"/>
        <cdr:cNvSpPr/>
      </cdr:nvSpPr>
      <cdr:spPr>
        <a:xfrm xmlns:a="http://schemas.openxmlformats.org/drawingml/2006/main" rot="5400000">
          <a:off x="4453421" y="231113"/>
          <a:ext cx="118565" cy="2095628"/>
        </a:xfrm>
        <a:prstGeom xmlns:a="http://schemas.openxmlformats.org/drawingml/2006/main" prst="rightBrace">
          <a:avLst/>
        </a:prstGeom>
        <a:ln xmlns:a="http://schemas.openxmlformats.org/drawingml/2006/main" w="15875">
          <a:solidFill>
            <a:schemeClr val="accent4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AU" sz="1100"/>
        </a:p>
      </cdr:txBody>
    </cdr:sp>
  </cdr:relSizeAnchor>
  <cdr:relSizeAnchor xmlns:cdr="http://schemas.openxmlformats.org/drawingml/2006/chartDrawing">
    <cdr:from>
      <cdr:x>0.25086</cdr:x>
      <cdr:y>0.11445</cdr:y>
    </cdr:from>
    <cdr:to>
      <cdr:x>0.38587</cdr:x>
      <cdr:y>0.19158</cdr:y>
    </cdr:to>
    <cdr:sp macro="" textlink="">
      <cdr:nvSpPr>
        <cdr:cNvPr id="5" name="TextBox 8"/>
        <cdr:cNvSpPr txBox="1"/>
      </cdr:nvSpPr>
      <cdr:spPr>
        <a:xfrm xmlns:a="http://schemas.openxmlformats.org/drawingml/2006/main">
          <a:off x="1515187" y="320260"/>
          <a:ext cx="815457" cy="2158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900">
              <a:solidFill>
                <a:srgbClr val="003C71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$366 </a:t>
          </a:r>
          <a:r>
            <a:rPr lang="en-AU" sz="900">
              <a:solidFill>
                <a:srgbClr val="003C71"/>
              </a:solidFill>
              <a:effectLst>
                <a:outerShdw blurRad="50800" dist="50800" dir="5400000" algn="ctr" rotWithShape="0">
                  <a:srgbClr val="000000">
                    <a:alpha val="0"/>
                  </a:srgbClr>
                </a:outerShdw>
              </a:effectLst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million</a:t>
          </a:r>
        </a:p>
      </cdr:txBody>
    </cdr:sp>
  </cdr:relSizeAnchor>
  <cdr:relSizeAnchor xmlns:cdr="http://schemas.openxmlformats.org/drawingml/2006/chartDrawing">
    <cdr:from>
      <cdr:x>0.13343</cdr:x>
      <cdr:y>0.20122</cdr:y>
    </cdr:from>
    <cdr:to>
      <cdr:x>0.4813</cdr:x>
      <cdr:y>0.24086</cdr:y>
    </cdr:to>
    <cdr:sp macro="" textlink="">
      <cdr:nvSpPr>
        <cdr:cNvPr id="6" name="Right Brace 5"/>
        <cdr:cNvSpPr/>
      </cdr:nvSpPr>
      <cdr:spPr>
        <a:xfrm xmlns:a="http://schemas.openxmlformats.org/drawingml/2006/main" rot="16200000" flipV="1">
          <a:off x="1801011" y="-432029"/>
          <a:ext cx="110925" cy="2101124"/>
        </a:xfrm>
        <a:prstGeom xmlns:a="http://schemas.openxmlformats.org/drawingml/2006/main" prst="rightBrace">
          <a:avLst/>
        </a:prstGeom>
        <a:ln xmlns:a="http://schemas.openxmlformats.org/drawingml/2006/main" w="15875">
          <a:solidFill>
            <a:srgbClr val="003C7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AU" sz="1100"/>
        </a:p>
      </cdr:txBody>
    </cdr:sp>
  </cdr:relSizeAnchor>
  <cdr:relSizeAnchor xmlns:cdr="http://schemas.openxmlformats.org/drawingml/2006/chartDrawing">
    <cdr:from>
      <cdr:x>0.24503</cdr:x>
      <cdr:y>0.48616</cdr:y>
    </cdr:from>
    <cdr:to>
      <cdr:x>0.39079</cdr:x>
      <cdr:y>0.56893</cdr:y>
    </cdr:to>
    <cdr:sp macro="" textlink="">
      <cdr:nvSpPr>
        <cdr:cNvPr id="7" name="TextBox 8"/>
        <cdr:cNvSpPr txBox="1"/>
      </cdr:nvSpPr>
      <cdr:spPr>
        <a:xfrm xmlns:a="http://schemas.openxmlformats.org/drawingml/2006/main">
          <a:off x="1479999" y="1360435"/>
          <a:ext cx="880386" cy="2316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900">
              <a:solidFill>
                <a:srgbClr val="00A3E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$334 </a:t>
          </a:r>
          <a:r>
            <a:rPr lang="en-AU" sz="900">
              <a:solidFill>
                <a:srgbClr val="00A3E0"/>
              </a:solidFill>
              <a:effectLst>
                <a:outerShdw blurRad="50800" dist="50800" dir="5400000" algn="ctr" rotWithShape="0">
                  <a:srgbClr val="000000">
                    <a:alpha val="0"/>
                  </a:srgbClr>
                </a:outerShdw>
              </a:effectLst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million</a:t>
          </a:r>
        </a:p>
      </cdr:txBody>
    </cdr:sp>
  </cdr:relSizeAnchor>
  <cdr:relSizeAnchor xmlns:cdr="http://schemas.openxmlformats.org/drawingml/2006/chartDrawing">
    <cdr:from>
      <cdr:x>0.13327</cdr:x>
      <cdr:y>0.43102</cdr:y>
    </cdr:from>
    <cdr:to>
      <cdr:x>0.48023</cdr:x>
      <cdr:y>0.47339</cdr:y>
    </cdr:to>
    <cdr:sp macro="" textlink="">
      <cdr:nvSpPr>
        <cdr:cNvPr id="8" name="Right Brace 7"/>
        <cdr:cNvSpPr/>
      </cdr:nvSpPr>
      <cdr:spPr>
        <a:xfrm xmlns:a="http://schemas.openxmlformats.org/drawingml/2006/main" rot="5400000">
          <a:off x="1793507" y="217610"/>
          <a:ext cx="118565" cy="2095629"/>
        </a:xfrm>
        <a:prstGeom xmlns:a="http://schemas.openxmlformats.org/drawingml/2006/main" prst="rightBrace">
          <a:avLst/>
        </a:prstGeom>
        <a:ln xmlns:a="http://schemas.openxmlformats.org/drawingml/2006/main" w="15875">
          <a:solidFill>
            <a:srgbClr val="00A3E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AU" sz="1100"/>
        </a:p>
      </cdr:txBody>
    </cdr:sp>
  </cdr:relSizeAnchor>
  <cdr:relSizeAnchor xmlns:cdr="http://schemas.openxmlformats.org/drawingml/2006/chartDrawing">
    <cdr:from>
      <cdr:x>0.68201</cdr:x>
      <cdr:y>0.11003</cdr:y>
    </cdr:from>
    <cdr:to>
      <cdr:x>0.82777</cdr:x>
      <cdr:y>0.1928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4119321" y="307910"/>
          <a:ext cx="880386" cy="2316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AU" sz="900">
              <a:solidFill>
                <a:srgbClr val="00A3E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$350 </a:t>
          </a:r>
          <a:r>
            <a:rPr lang="en-AU" sz="900">
              <a:solidFill>
                <a:srgbClr val="00A3E0"/>
              </a:solidFill>
              <a:effectLst>
                <a:outerShdw blurRad="50800" dist="50800" dir="5400000" algn="ctr" rotWithShape="0">
                  <a:srgbClr val="000000">
                    <a:alpha val="0"/>
                  </a:srgbClr>
                </a:outerShdw>
              </a:effectLst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million</a:t>
          </a:r>
        </a:p>
      </cdr:txBody>
    </cdr:sp>
  </cdr:relSizeAnchor>
  <cdr:relSizeAnchor xmlns:cdr="http://schemas.openxmlformats.org/drawingml/2006/chartDrawing">
    <cdr:from>
      <cdr:x>0.56979</cdr:x>
      <cdr:y>0.20225</cdr:y>
    </cdr:from>
    <cdr:to>
      <cdr:x>0.91705</cdr:x>
      <cdr:y>0.24462</cdr:y>
    </cdr:to>
    <cdr:sp macro="" textlink="">
      <cdr:nvSpPr>
        <cdr:cNvPr id="10" name="Right Brace 9"/>
        <cdr:cNvSpPr/>
      </cdr:nvSpPr>
      <cdr:spPr>
        <a:xfrm xmlns:a="http://schemas.openxmlformats.org/drawingml/2006/main" rot="16200000" flipV="1">
          <a:off x="4430981" y="-423486"/>
          <a:ext cx="118565" cy="2097441"/>
        </a:xfrm>
        <a:prstGeom xmlns:a="http://schemas.openxmlformats.org/drawingml/2006/main" prst="rightBrace">
          <a:avLst/>
        </a:prstGeom>
        <a:ln xmlns:a="http://schemas.openxmlformats.org/drawingml/2006/main" w="15875">
          <a:solidFill>
            <a:srgbClr val="00A3E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AU" sz="1100"/>
        </a:p>
      </cdr:txBody>
    </cdr:sp>
  </cdr:relSizeAnchor>
  <cdr:relSizeAnchor xmlns:cdr="http://schemas.openxmlformats.org/drawingml/2006/chartDrawing">
    <cdr:from>
      <cdr:x>0.18806</cdr:x>
      <cdr:y>0.01064</cdr:y>
    </cdr:from>
    <cdr:to>
      <cdr:x>0.4219</cdr:x>
      <cdr:y>0.0691</cdr:y>
    </cdr:to>
    <cdr:sp macro="" textlink="">
      <cdr:nvSpPr>
        <cdr:cNvPr id="12" name="TextBox 26"/>
        <cdr:cNvSpPr txBox="1"/>
      </cdr:nvSpPr>
      <cdr:spPr>
        <a:xfrm xmlns:a="http://schemas.openxmlformats.org/drawingml/2006/main">
          <a:off x="1172633" y="29634"/>
          <a:ext cx="1458095" cy="1628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8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AA4</a:t>
          </a:r>
          <a:endParaRPr lang="en-AU" sz="800">
            <a:solidFill>
              <a:sysClr val="windowText" lastClr="000000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cdr:txBody>
    </cdr:sp>
  </cdr:relSizeAnchor>
  <cdr:relSizeAnchor xmlns:cdr="http://schemas.openxmlformats.org/drawingml/2006/chartDrawing">
    <cdr:from>
      <cdr:x>0.63273</cdr:x>
      <cdr:y>0.01202</cdr:y>
    </cdr:from>
    <cdr:to>
      <cdr:x>0.86657</cdr:x>
      <cdr:y>0.07003</cdr:y>
    </cdr:to>
    <cdr:sp macro="" textlink="">
      <cdr:nvSpPr>
        <cdr:cNvPr id="13" name="TextBox 26"/>
        <cdr:cNvSpPr txBox="1"/>
      </cdr:nvSpPr>
      <cdr:spPr>
        <a:xfrm xmlns:a="http://schemas.openxmlformats.org/drawingml/2006/main">
          <a:off x="3945320" y="33472"/>
          <a:ext cx="1458095" cy="1616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AU" sz="8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AA5</a:t>
          </a:r>
          <a:endParaRPr lang="en-AU" sz="800">
            <a:solidFill>
              <a:sysClr val="windowText" lastClr="000000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22412</xdr:colOff>
      <xdr:row>12</xdr:row>
      <xdr:rowOff>4810</xdr:rowOff>
    </xdr:from>
    <xdr:to>
      <xdr:col>13</xdr:col>
      <xdr:colOff>0</xdr:colOff>
      <xdr:row>28</xdr:row>
      <xdr:rowOff>168089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1613646</xdr:colOff>
      <xdr:row>12</xdr:row>
      <xdr:rowOff>0</xdr:rowOff>
    </xdr:from>
    <xdr:to>
      <xdr:col>7</xdr:col>
      <xdr:colOff>0</xdr:colOff>
      <xdr:row>28</xdr:row>
      <xdr:rowOff>169333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sarawr01\Local%20Settings\Temporary%20Internet%20Files\OLK33\SA%20AA%20Revenue%20&amp;%20Tariff%20Model%20(30%20Sep%202005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ER\Opex%20modelling\Opex%20proposal%20decompositions\JGN%202014\JGN%20opex%20model%20-%20version%203%20-%20decomposed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Multinet25July%20I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G\ACC\Fum\Isg%20Accounts\RECONCIL\MIML\Mi0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GMT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PRM8\Offline%20Records%20(TP)\DBNGP%20-%20Access%20Arrangement%20-%202016%20-%202021%20-%20Models%20-%20GAS%20ACCESS%20-%20ANALYSIS(2)\DBNGP-DBP-AA4-D134746-CONFIDENTIAL-proposal%20tariff%20model%20-2015%20-%20141215-BT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%20&amp;%20Administration\DBNGP\Financial%20Reporting\3.%20Statutory%20Reporting\2.%20Half%20Year%20End%20Reporting\1210%20December%202010%20Half%20Year%20End\DUET%20Pack%20and%20Workings\DBP%2031%20Dec%2010%20Asset%20Pack%20Final%20(DUET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%20&amp;%20Works%20Programme\2004\Gas\Capex\Gas%20Capex%20Budget%202004%20-%20v3seasonalise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lvana%20Alessandro\Misc\AGP%20AA%20capex%20model%20-%20201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mleco\Local%20Settings\Temporary%20Internet%20Files\OLK25AE\2010%2006%2028%20-%20AA%20-%20Template%20for%20data%20collect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noble1\Local%20Settings\Temporary%20Internet%20Files\OLK7\51150_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Taylor\FASSETS\Ytdmar99\99DEP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p.net.au\data\NrPortbl\iManage_ISF\JSOON\320955_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as\GDS\AA4\!FD4\FD3%20Amendment\GDS-ATCO-AA4-D145106-ERA%20GDS%20Tariff%20Model%20-%20September%202015%20-%20Amended-FD3%20-%20WORKING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work\Business%20Planning\BP%202007\Budget%20Outlook%20Feb%20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%20&amp;%20Information%20Technology\DBNGP\Business%20Analysis\Corporate%20Models\Budget%20Model%20CY-2019\DBP%20Corporate%20Model-180728-debt%20-%20New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07\PIES\Financial%20models\UED%20Development%20ST\RW%20UEDH%20model%20for%20Jones%20v30%20%20040604%20GL2109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al\Lisannes%20DBNGP%20models\Financial%20Models\DBNGP%20Syndication%20Model%20-%20FINAL\DBNGP%20-%20Financial%20Model%20-%2028%20October%202004%20-%20UPDATED%20FOR%20PAYMENT%20MATRIX%20AND%20SWAP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\GL-RDunn\1998%20-%20R%20Dunn\Legal\UCU-991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Management\2004%20Gas%20owner%20WP%20seasonalisatio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LENDING\SCRAWFOR\IFM\ITA\MGT_AC\MGT_AC\ITAACCF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07\PIES\Financial%20models\Development%20ST\UED%20model%2026-5-04%20M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Taylor\FASSETS\Ytdmar99\99DEPN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rch%2005%20%20-%20Group%20Valuation%20Mode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05\Snapshot%20YE31Dec05\Info\0305\ESF\ESF%20Forecas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data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hall\AppData\Local\Microsoft\Windows\Temporary%20Internet%20Files\Content.Outlook\6NTHJU9B\Budget%202015%20Master%20-%20DRAFT%20-%209-CY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ushmer\AppData\Local\Microsoft\Windows\INetCache\Content.Outlook\KDCTAVL7\Budget%20CY2019%20Master%20-%20051118%20Version%205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FPG\RTimbs\model\M2GRPCF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ED30June%20I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ll%20Chivell\DBP\Kim%20Read%20Corporate%20Model%20information%20request%2018102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uldrewa\AppData\Local\Microsoft\Windows\Temporary%20Internet%20Files\Content.Outlook\RUEV4R2R\Final%20RIN%20-%20AGN%20SA%20-%20Regulatory%20templates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puts%20UEI%20Curren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02\Snapshot%20YE31Dec01\Reports\E02_CON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hall\AppData\Local\Microsoft\Windows\Temporary%20Internet%20Files\Content.Outlook\6NTHJU9B\Statutory%20Accounts%20Pro%20Forma%2030%20June%202014%20consolidated%20AB%20v3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LENDING\MPANIKIA\CFLSCOYS\1998\9804\CORO980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luka%20Corporate%20Forecasting%20Mode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%20&amp;%20Administration\DBNGP\Financial%20Reporting\1.%20Month%20End%20Reporting\6.%20FY2011-2012\P06%20December%202011\01.%20Operating%20Report\Maint%20&amp;%20Corp%20Fin%20Admin\Monthly%20Reports\CC%20report%20Dec11%20Maint%20Fin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2007\ANS\Current%20Month\Cash%20Flow\AAM%20Cash%20Flow%20Model%202007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SW%20EOM%20Accounting%2020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.dbp.net.au\shares\ManAcc02\Snapshot%20YE31Dec01\Reports\E02_CON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030211%20Mineral%20Sands%20Planning%20Mode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ll%20Chivell\DBP\Copy%20of%20RSC%2022102018%20CONFIDENTIAL-DBNGP-DBP-AA5-Tariff%20Model%20(ERA%20based)%20Version%2014%20(ext)%20Will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06\Budget\FY2006\ESF\1.Reports\ESF%20Q3%20Forecast\1281-Business&amp;Risk\1281-Business&amp;Ris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jusli\AppData\Local\Microsoft\Windows\Temporary%20Internet%20Files\Content.Outlook\EKQWP3XN\Analysis\AA15%20-%20JGN%20Opex%20Forecast%20Model%20-%20v18%20-%2010%20Jan%2014%20-%20Reg%20Analysis.xlsb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lamden\Local%20Settings\Temporary%20Internet%20Files\OLK139\Budget%20Forecast%20200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6.8%20STPIS%20Exclusion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Kjo\Local%20Settings\Temporary%20Internet%20Files\OLK7B3\ARC%20Compliance%20Model%20-%202010-11%20ActewAG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ownload%20Sheet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dagnew1\Local%20Settings\Temporary%20Internet%20Files\OLK1\AASB7%20Sensitivities%20(2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cheney\Local%20Settings\Temporary%20Internet%20Files\OLKC1\117546_2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M_V5_Ekati%20(Test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M_V4.031_Ekati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rforJA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pats\Group%20tax%202000\Payroll%201st%20Jul%202000%20to%2030th%20June%2020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ll%20Chivell\SA%20AA%2021\Preliminary%20Modelling\SA%2021%20-%2026%20PTRM%2003072019.xlsm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l%202005%20Annual%20Plan%20Production%20(v6.1%20send%2012kt%20ZCC%20Cables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puts%20Ikon%20Curren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p.net.au\data\Documents%20and%20Settings\jferrei\Local%20Settings\Temporary%20Internet%20Files\OLK8F\Comp-Stats_DBNGP%20futuristic%20C%20(2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2005\ANS\Feb%20Reforecast\ANS_Works_Program_2005_Gas_March_fcas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050811%20Fabio%20M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TRIMDATA\TRIM\TEMP\CONTEXT.2816\AER11%202074%20%20Aurora%202012%20-%20multiple%20issues%20addressed%20%20-%20AER%20regulatory%20proposal%20-%20-%20RIN%20template%20confidential(2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dm.westernpower.com.au/csdav/nodes/41884709/WE_n10454617_TREASURY_-_INTERST_COST_MODEL_SCENARIO_40_VS_S1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dm.westernpower.com.au/csdav/nodes/41884709/120702%20Long%20Term%20Financial%20Model.xlsb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%20&amp;%20Works%20Programme\2004\Works%20Program\Gas\Fixed%20Price%20Project%20Report%20-%20Ga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G\ACC\Fum\Isg%20Accounts\RECONCIL\MIML\MBL%20DE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ll%20Chivell\DBP\Opex\Draft%20Plan%20Opex%20forecast%20$334m%20$2020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asey.condran\Desktop\Excel%20info\Financials\2006%20Mgmt\07-2006%20Financials\2006-07%20Board%20Review%20Pack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ll%20Chivell\DBP\Kim%20Read%20info%20$GJ%20and%20Tax%20Depreciation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_syd07\DOWNLOAD\PS_GL_REPORT\ivaccts\Adhoc\tb\2002-08-26\AHD508BD\MBLGR_MIMLFSMASAU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hley%20Muldrew\SA%20AA\Reset%20RIN\Final%20RIN\Final%20from%20KPMG\Final%20from%20KPMG%20-%20for%20checking\Final%20RIN%20-%20AGN%20SA%20-%20Regulatory%20templates_apa_SPM_Recat_OH%2010%205v3%20-%20for%20KPMG.xlsm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yd07\shared\DATA\LENDING\MLEONG\MIML\REC09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G\ACC\ISF\ISF\Monthly%20Accounts\Audit2003\July%202002\Expenses%20listings\ETR%20TOTAL%20070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ugtest\IKON~Tranche~Current~Junea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LENDING\JCONN\ACCOUNTS\RES1\STC3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Minerals%20EOM%20Accounting%20Report%20June%20%202003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ESL\Commercial%20Services\Commercial%20Services%20(NEW)\Haulage\Haulage%200708\200707\Month%20End\QLD_Demand_PostFR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s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Minerals%20Supp%20Data%20-%20May0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31002%20Joint%20IS%20%20ISB%20Capex%20Budget%20-%2020Oct03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lord\Local%20Settings\Temporary%20Internet%20Files\OLK2\Budget%202004\07_Jul04\2004%20Capex%20Budget%20-%20Jul04_CH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ccottom1\LOCALS~1\Temp\Temporary%20Directory%201%20for%20Asset%20packs.zip\CPH%20asset%20pack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orary%20Internet%20Files\OLK12\ProjectAmortisation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prd16\FINANCE\Finance_Ops\Invoicing\OSA%20charge%20from%20ANS%20to%20asset%20co\Feb%2004\gas%20maq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Acc04\Budget\5am\Mods\Alinta34emu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grant\Local%20Settings\Temporary%20Internet%20Files\OLK28C\Capex_AOwise_Jan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SSUMPTIONS"/>
      <sheetName val="AAI TABLES"/>
      <sheetName val="OPEX and CAPEX"/>
      <sheetName val="RAB"/>
      <sheetName val="REVENUE INPUTS"/>
      <sheetName val="REVENUE REQUIREMENT"/>
      <sheetName val="REFERENCE TARIFFS"/>
      <sheetName val="REFERENCE TARIFFS REVENUE"/>
      <sheetName val="DEMAND FORECASTS - TARIFF BLOCK"/>
      <sheetName val="SA AA Revenue &amp; Tariff Model (3"/>
      <sheetName val="IPP Cash Flow"/>
    </sheetNames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Diagram"/>
      <sheetName val="Input|Escalators"/>
      <sheetName val="Input|Opex (view 1)"/>
      <sheetName val="Input|Opex (view 2)"/>
      <sheetName val="Calc|Opex Forecast"/>
      <sheetName val="Calc|Opex Summary (view 1)"/>
      <sheetName val="Calc|Opex Summary (view 2)"/>
      <sheetName val="Output|Models"/>
      <sheetName val="Output|AAI Tables"/>
      <sheetName val="Output|Appendix"/>
      <sheetName val="Output|AA RIN"/>
      <sheetName val="Lookup|Tables"/>
      <sheetName val="Check|List"/>
      <sheetName val="Decomposition"/>
    </sheetNames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Alinta"/>
      <sheetName val="Contents"/>
      <sheetName val="Assumptions Book"/>
      <sheetName val="Summary"/>
      <sheetName val="Checks"/>
      <sheetName val="Ip HUF"/>
      <sheetName val="Sensitivities"/>
      <sheetName val="Assumptions -Reg"/>
      <sheetName val="Assumptions"/>
      <sheetName val="Assumptions - Acq"/>
      <sheetName val="Assumptions-Fin"/>
      <sheetName val="Capex Diff"/>
      <sheetName val="X-Factor"/>
      <sheetName val="Eff. Carry Over"/>
      <sheetName val="Q-Depn"/>
      <sheetName val="A-Depn"/>
      <sheetName val="A-Ops"/>
      <sheetName val="M - WCap"/>
      <sheetName val="Q-Ops"/>
      <sheetName val="Q-Fin and Q-Cash"/>
      <sheetName val="A-Fin"/>
      <sheetName val="A-Cash"/>
      <sheetName val="EPG ENTITY"/>
      <sheetName val="NEWCO ENTITY"/>
      <sheetName val="NEWCO CON"/>
      <sheetName val="A - NEWCO CON"/>
      <sheetName val="Xp a"/>
      <sheetName val="Xp q"/>
      <sheetName val="Senior Debt"/>
      <sheetName val="Change Log"/>
      <sheetName val="C-5yr NPV"/>
      <sheetName val="Asset Value Analysis"/>
      <sheetName val="ANS Recon"/>
      <sheetName val="Assumpn - HEI2"/>
      <sheetName val="YTD Operations"/>
      <sheetName val="Parameters"/>
      <sheetName val="8. Hist P&amp;L"/>
      <sheetName val="5. Assum"/>
      <sheetName val="12. SensA"/>
      <sheetName val="15. Debt"/>
      <sheetName val="Ip_HUF"/>
    </sheetNames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NoLinks"/>
      <sheetName val="MIML RECONCILIATIONS"/>
      <sheetName val="RAMM RECONCILIATIONS"/>
      <sheetName val="Control"/>
      <sheetName val="5060MBL MIML"/>
      <sheetName val="5090MBL MIML"/>
      <sheetName val="MIML INTERCO"/>
      <sheetName val="MIML STALE CHEQUES"/>
      <sheetName val="BSAL RECONCILIATIONS"/>
      <sheetName val="BSAL INTERCOY"/>
      <sheetName val="BSAL SUNDRY CREDITORS "/>
      <sheetName val="AIMM RECONCILIATIONS"/>
      <sheetName val="AIMM INTERCOY"/>
      <sheetName val="MEL RECS"/>
      <sheetName val="MLL RECONCILIATIONS"/>
      <sheetName val="MLL INTERCOY"/>
      <sheetName val="MBL IV RECONCILLIATIONS"/>
      <sheetName val="MBL IV INTERCOY"/>
      <sheetName val="MNZ IV INTERCOY"/>
      <sheetName val="RAMM INTERCOY"/>
      <sheetName val="BSTC RECONCILIATIONS "/>
      <sheetName val="BSTC INTERCO"/>
      <sheetName val="MISL RECONCIL"/>
      <sheetName val="MISL SUNDRY CREDITORS"/>
      <sheetName val="MISL INTERCO"/>
      <sheetName val="MRML RECONCIL"/>
      <sheetName val="MLSL RECONCILIATIONS"/>
      <sheetName val="MLSL INTERCOY"/>
      <sheetName val="AMCL"/>
      <sheetName val="AMCL INTERCOY "/>
      <sheetName val="Module1"/>
      <sheetName val="Module2"/>
      <sheetName val="Module3"/>
      <sheetName val="Module4"/>
      <sheetName val="Module5"/>
      <sheetName val="Module7"/>
      <sheetName val="Module6"/>
      <sheetName val="Mi0010"/>
      <sheetName val="#REF!"/>
      <sheetName val="#REF"/>
      <sheetName val="Monthly Adj"/>
      <sheetName val="BS Bals - Act"/>
      <sheetName val="BS Bals - Bud"/>
      <sheetName val="Manual Input"/>
      <sheetName val="PL Bals"/>
      <sheetName val="mapping"/>
      <sheetName val="Variance"/>
      <sheetName val="Assumptions"/>
      <sheetName val="Ip HUF"/>
      <sheetName val="REG."/>
      <sheetName val="Mi0010.xls"/>
      <sheetName val="acct-cntrl"/>
      <sheetName val="gl"/>
      <sheetName val="Ass"/>
      <sheetName val="PDM"/>
      <sheetName val="AHL_Old"/>
      <sheetName val="Detailed_Analysis"/>
      <sheetName val="IRR input"/>
      <sheetName val="Detailed"/>
      <sheetName val="Assumpn - HEI2"/>
      <sheetName val="P&amp;L"/>
      <sheetName val="Settlements"/>
      <sheetName val="Misc_Data"/>
      <sheetName val="AHL_New"/>
      <sheetName val="Funding_Data"/>
      <sheetName val="Reinvest_Income_Calc"/>
      <sheetName val="Originator_Data"/>
      <sheetName val="PUMA Mtgs - AHL"/>
      <sheetName val="Consolidated MMs"/>
      <sheetName val="PUMA Mtgs - WHL"/>
      <sheetName val="Additional Return"/>
      <sheetName val="Return"/>
      <sheetName val="Sales"/>
      <sheetName val="CF v P&amp;L"/>
      <sheetName val="Overheads Profit and Loss"/>
      <sheetName val="Macq. Mtgs - Pivot"/>
      <sheetName val="Admin &amp; Marketing"/>
      <sheetName val="Costs"/>
      <sheetName val="Split"/>
      <sheetName val="Project Description"/>
      <sheetName val="RECONCILIATIONS"/>
      <sheetName val="Balances"/>
      <sheetName val="Transactions"/>
    </sheetNames>
    <definedNames>
      <definedName name="Module1.AIMMPRINT"/>
    </definedNames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eParameters"/>
      <sheetName val="SalesCustomers"/>
      <sheetName val="SalesVolume"/>
      <sheetName val="SalesRevenue"/>
      <sheetName val="SalesAveragePrices"/>
      <sheetName val="SalesAnnualSummary"/>
      <sheetName val="CostOfSales"/>
      <sheetName val="COSAnnualSummary"/>
      <sheetName val="ControlNoLinks"/>
      <sheetName val="MIML RECONCILIATIONS"/>
      <sheetName val="GMT1"/>
      <sheetName val="RAMM RECONCILIATIONS"/>
      <sheetName val="YTD Operations"/>
      <sheetName val="AIH"/>
      <sheetName val="Control"/>
      <sheetName val="Assumptions"/>
    </sheetNames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s"/>
      <sheetName val="ERA_Tables"/>
      <sheetName val="OPEX Actuals &amp; Forecast"/>
      <sheetName val="Reporting Sheet"/>
      <sheetName val="Revenue"/>
      <sheetName val="Rate of Return"/>
      <sheetName val="CAPEX"/>
      <sheetName val="Shipper CAPEX"/>
      <sheetName val="BEP Lease"/>
      <sheetName val="Disposals"/>
      <sheetName val="Tax"/>
      <sheetName val="Capacity"/>
      <sheetName val="Throughput"/>
      <sheetName val="OPEX"/>
      <sheetName val="System Use Gas"/>
      <sheetName val="Equity raising cost"/>
    </sheetNames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eader"/>
      <sheetName val="Index and Checks"/>
      <sheetName val="Audit Trail"/>
      <sheetName val="Amendments to Pack"/>
      <sheetName val="1. Asset Trial Balance"/>
      <sheetName val="DBP SAP TB 31 Dec 10"/>
      <sheetName val="2. Asset General Ledger Mapping"/>
      <sheetName val="3.  CoA"/>
      <sheetName val="4. Trial balance for DUET"/>
      <sheetName val="5. Balance sheet"/>
      <sheetName val="6. Income statement"/>
      <sheetName val="6.2 Income Statement breakdown"/>
      <sheetName val="6.3 Stm Comprehensive Income"/>
      <sheetName val="7. St't of changes in equity"/>
      <sheetName val="8. Cash Flow Statement"/>
      <sheetName val="9. Income Tax Expense "/>
      <sheetName val="10. Conting &amp; Post BS"/>
      <sheetName val="11. Impairment Testing"/>
      <sheetName val="12. Supplementary info"/>
      <sheetName val="13. &quot; Notes&quot; Supplementary info"/>
    </sheetNames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_Codes"/>
      <sheetName val="Cut Items"/>
      <sheetName val="Summary"/>
      <sheetName val="Publish"/>
      <sheetName val="TotalMN"/>
      <sheetName val="SupplyRegs"/>
      <sheetName val="Burwood"/>
      <sheetName val="Moorabbin"/>
      <sheetName val="Pipeworks"/>
      <sheetName val="Metering_GasSpec"/>
      <sheetName val="Bud_Upload"/>
      <sheetName val="Priorities"/>
      <sheetName val="seasonalisation Table"/>
      <sheetName val="Priority Tally"/>
      <sheetName val="Results"/>
      <sheetName val="CorporateParameters"/>
      <sheetName val="Cut_Items"/>
      <sheetName val="seasonalisation_Table"/>
      <sheetName val="Priority_Tally"/>
      <sheetName val="Cut_Items1"/>
      <sheetName val="seasonalisation_Table1"/>
      <sheetName val="Priority_Tally1"/>
    </sheetNames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re Notes for Alex!"/>
      <sheetName val="Capex input"/>
      <sheetName val="AMP-MASTER"/>
      <sheetName val="AMPmasterescalated"/>
      <sheetName val="Submission graphs"/>
      <sheetName val="CPI"/>
      <sheetName val="AER calc sheet"/>
      <sheetName val="AER Cost escalators"/>
      <sheetName val="AERCalculation of routine capex"/>
      <sheetName val="RIN Capex Detailed Info"/>
      <sheetName val="RIN Schedule "/>
    </sheetNames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1. Classification"/>
      <sheetName val="2. Negotiation"/>
      <sheetName val="3. Control mechanisms"/>
      <sheetName val="4. RAB"/>
      <sheetName val="5. Demand"/>
      <sheetName val="6. Capex"/>
      <sheetName val="7. Opex"/>
      <sheetName val="8a. STPIS Reliability"/>
      <sheetName val="8b. STPIS feeder performance"/>
      <sheetName val="8c. STPIS Customer service"/>
      <sheetName val="8d. STPIS Unplanned outages"/>
      <sheetName val="8e. STPIS Exclusions"/>
      <sheetName val="8f.STPIS daily data"/>
      <sheetName val="9. EBSS"/>
      <sheetName val="10. DMIS - annual report"/>
      <sheetName val="11. Pass through events"/>
      <sheetName val="12. Self insurance"/>
      <sheetName val="13a. ACS - opex and capex"/>
      <sheetName val="13b. ACS - control mechanism "/>
      <sheetName val="14. Financial performance"/>
      <sheetName val="15. Financial position"/>
      <sheetName val="16. Cashflows"/>
    </sheetNames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"/>
      <sheetName val="MN's notes"/>
      <sheetName val="Assets"/>
      <sheetName val="Calcs"/>
      <sheetName val="MIT 1"/>
      <sheetName val="MIT 2"/>
      <sheetName val="MEI AUD"/>
      <sheetName val="MIG"/>
      <sheetName val="MEI GBP"/>
      <sheetName val="Dist All Chart"/>
      <sheetName val="Dist AUS Chart"/>
      <sheetName val="Dist NA Chart"/>
      <sheetName val="Dist EUR Chart"/>
      <sheetName val="Inv Asset Chart"/>
      <sheetName val="Sale Asset Chart"/>
      <sheetName val="Exp Chart"/>
      <sheetName val="Fees Chart"/>
      <sheetName val="Cash Chart"/>
      <sheetName val="Dist Chart"/>
      <sheetName val="51150_8"/>
      <sheetName val="Assumptions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l admin "/>
      <sheetName val="mbl bspbk"/>
      <sheetName val="mbl bucoi"/>
      <sheetName val="mbl cppsf"/>
      <sheetName val="mbl isd"/>
      <sheetName val="mel eqres"/>
      <sheetName val="mel eqsal"/>
      <sheetName val="mfuk admin"/>
      <sheetName val="SUMMARY"/>
      <sheetName val="BALANCES"/>
      <sheetName val="1005"/>
      <sheetName val="1005 PETTY CASH "/>
      <sheetName val="1100"/>
      <sheetName val="1100HSBC"/>
      <sheetName val="1100 (PROD SAL)"/>
      <sheetName val="1250clearing"/>
      <sheetName val="Trans"/>
      <sheetName val="1250HEALTH"/>
      <sheetName val="1250salaries"/>
      <sheetName val="1250salaries Syd"/>
      <sheetName val="sal advances"/>
      <sheetName val="1250tax"/>
      <sheetName val="1800PREPMTS"/>
      <sheetName val="ANALYSIS"/>
      <sheetName val="1800 Trans"/>
      <sheetName val="MSUK 2500"/>
      <sheetName val="MEL 2900"/>
      <sheetName val="3500APClear"/>
      <sheetName val="3500OTHER AUD"/>
      <sheetName val="3500OTHERGBP"/>
      <sheetName val="3550SUPER"/>
      <sheetName val="MBL 3545"/>
      <sheetName val="MSUK 3575"/>
      <sheetName val="MBL 3610"/>
      <sheetName val="MEUK 3610"/>
      <sheetName val="MSUK 3610"/>
      <sheetName val="3620"/>
      <sheetName val="3700BT"/>
      <sheetName val="4650"/>
      <sheetName val="Ass"/>
      <sheetName val="99DEPN"/>
      <sheetName val="KBICL Budget 2004"/>
      <sheetName val="Timing"/>
      <sheetName val="Financing Inputs"/>
      <sheetName val="ProfitLoss"/>
      <sheetName val="Sheet1"/>
      <sheetName val="FLS Stages 1 &amp; 2 - Macq Bank"/>
      <sheetName val="mbl_admin_"/>
      <sheetName val="mbl_bspbk"/>
      <sheetName val="mbl_bucoi"/>
      <sheetName val="mbl_cppsf"/>
      <sheetName val="mbl_isd"/>
      <sheetName val="mel_eqres"/>
      <sheetName val="mel_eqsal"/>
      <sheetName val="mfuk_admin"/>
      <sheetName val="1005_PETTY_CASH_"/>
      <sheetName val="1100_(PROD_SAL)"/>
      <sheetName val="1250salaries_Syd"/>
      <sheetName val="sal_advances"/>
      <sheetName val="1800_Trans"/>
      <sheetName val="MSUK_2500"/>
      <sheetName val="MEL_2900"/>
      <sheetName val="3500OTHER_AUD"/>
      <sheetName val="MBL_3545"/>
      <sheetName val="MSUK_3575"/>
      <sheetName val="MBL_3610"/>
      <sheetName val="MEUK_3610"/>
      <sheetName val="MSUK_3610"/>
      <sheetName val="KBICL_Budget_2004"/>
      <sheetName val="Financing_Inputs"/>
      <sheetName val="FLS_Stages_1_&amp;_2_-_Macq_Bank"/>
    </sheetNames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"/>
      <sheetName val="SapphireAss"/>
      <sheetName val="Ass Bk"/>
      <sheetName val="MIIF Structure"/>
      <sheetName val="Summ1"/>
      <sheetName val="Summ2"/>
      <sheetName val="Summ3"/>
      <sheetName val="Summ Board"/>
      <sheetName val="Actuals"/>
      <sheetName val="Fin"/>
      <sheetName val="Fees"/>
      <sheetName val="Securities"/>
      <sheetName val="Mth CF"/>
      <sheetName val="Qtr CF"/>
      <sheetName val="Sem Ann CF"/>
      <sheetName val="Ann CF"/>
      <sheetName val="Chart Data"/>
      <sheetName val="Charts"/>
      <sheetName val="Acct"/>
      <sheetName val="Share Price History"/>
      <sheetName val="Assum"/>
    </sheetNames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CO_resp_to_DD"/>
      <sheetName val="Table(presentation)"/>
      <sheetName val="Graphs"/>
      <sheetName val="Checks"/>
      <sheetName val="Table_Temp"/>
      <sheetName val="Stat Accounts"/>
      <sheetName val="ERA_Finance_TEMP"/>
      <sheetName val="Cust_Vol_FD"/>
      <sheetName val="Opex_Tbl_Fig_DD"/>
      <sheetName val="RTVM"/>
      <sheetName val="Main_DD"/>
      <sheetName val="Main_diff"/>
      <sheetName val="Input"/>
      <sheetName val="WACC"/>
      <sheetName val="Load_Tariffs"/>
      <sheetName val="Table_FD3"/>
      <sheetName val="FD2_Tbl8"/>
      <sheetName val="Table_FD_Val"/>
      <sheetName val="Table_FD_Diff"/>
      <sheetName val="Table_DD"/>
      <sheetName val="Information_BT"/>
      <sheetName val="Switches"/>
      <sheetName val="SolverSheet"/>
      <sheetName val="Information"/>
      <sheetName val="Main"/>
      <sheetName val="CoS"/>
      <sheetName val="Revenue"/>
      <sheetName val="Check_B3_Tariff"/>
      <sheetName val="CoSVal"/>
      <sheetName val="CoS_DD"/>
      <sheetName val="CoS_diff"/>
      <sheetName val="Tax_CoRE_HCA"/>
      <sheetName val="Tax_CoRE"/>
      <sheetName val="TariffVariation"/>
      <sheetName val="Timing"/>
      <sheetName val="Working_Capital"/>
      <sheetName val="Test_WCap"/>
      <sheetName val="TC_DD"/>
      <sheetName val="TC_diff"/>
      <sheetName val="Tax_Asset"/>
      <sheetName val="TA_DD"/>
      <sheetName val="TA_diff"/>
      <sheetName val="Asset_HCA"/>
      <sheetName val="Asset"/>
      <sheetName val="TA_Drp"/>
      <sheetName val="Tax(ATCO_Transition)"/>
      <sheetName val="Asset(ATCO_Transition)"/>
      <sheetName val="Impact_A1"/>
      <sheetName val="Impact_A2"/>
      <sheetName val="Impact_B1"/>
      <sheetName val="Impact_B2"/>
      <sheetName val="Impact_B3"/>
      <sheetName val="Graph_Data"/>
      <sheetName val="Retail Tariffs"/>
      <sheetName val="ctRetail tariff $GJ"/>
      <sheetName val="ctRetail impact $yr"/>
      <sheetName val="ctRetail impact $yr small user"/>
      <sheetName val="ctRetail impact % B2"/>
      <sheetName val="ctRetail impact % B3"/>
      <sheetName val="ctRetail impact comparison"/>
      <sheetName val="ctAv annual increases B2"/>
      <sheetName val="ctAv annual increases B3"/>
      <sheetName val="ctOption_DWAT FD"/>
      <sheetName val="ctRevenue_CoS_G"/>
      <sheetName val="ctRevenue_CoS_G2"/>
      <sheetName val="ct$_per_GJ_G"/>
      <sheetName val="ctA1_$_GJ_G"/>
      <sheetName val="ctA2_$_GJ_G"/>
      <sheetName val="ctB1_$_GJ_G"/>
      <sheetName val="ctB2_$_GJ_G"/>
      <sheetName val="ctB3_$_GJ_G"/>
      <sheetName val="ctA1 impact"/>
      <sheetName val="ctA2 impact"/>
      <sheetName val="B1 impact chart"/>
      <sheetName val="ctB2 impact"/>
      <sheetName val="ctB3 impact"/>
      <sheetName val="ctB2 impact with customer #s"/>
      <sheetName val="ctB3 impact with customer #s"/>
      <sheetName val="Cover"/>
      <sheetName val="Ass"/>
    </sheetNames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 Time"/>
      <sheetName val="Sheet4"/>
      <sheetName val="Cost Centres"/>
      <sheetName val="Base"/>
      <sheetName val="TCR"/>
      <sheetName val="DESP"/>
      <sheetName val="STIPS"/>
      <sheetName val="Costs"/>
      <sheetName val="tiers"/>
      <sheetName val="RSA"/>
      <sheetName val="AAMGRP"/>
      <sheetName val="Valuation_Inputs"/>
      <sheetName val="Revenue"/>
      <sheetName val="Tax_CoRE"/>
      <sheetName val="Main"/>
      <sheetName val="Input"/>
      <sheetName val="Graphs"/>
      <sheetName val="Start"/>
      <sheetName val="Global Inputs"/>
    </sheetNames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Workings"/>
      <sheetName val="Instructions"/>
      <sheetName val="Scenarios"/>
      <sheetName val="Assumptions"/>
      <sheetName val="Amort"/>
      <sheetName val="DUET Economics"/>
      <sheetName val="Bal Sheet"/>
      <sheetName val="P&amp;L"/>
      <sheetName val="Cashflow"/>
      <sheetName val="Stmt of CFs"/>
      <sheetName val="Graph Data-6mthly"/>
      <sheetName val="Fin Ratios"/>
      <sheetName val="DBP Calendar Year Summary"/>
      <sheetName val="Imp Testing Template"/>
      <sheetName val="Tax"/>
      <sheetName val="Debt"/>
      <sheetName val="Debt (Swaps)"/>
      <sheetName val="Regulated Tariff"/>
      <sheetName val="Volume Input (commercial)"/>
      <sheetName val="Volume Input"/>
      <sheetName val="Revenue_Summary"/>
      <sheetName val="Revenue_Detail"/>
      <sheetName val="Regulated Tax Depn"/>
      <sheetName val="Tariffs"/>
      <sheetName val="Applicable Tariffs"/>
      <sheetName val="Alcoa Summary"/>
      <sheetName val="Present reservation charges"/>
      <sheetName val="Capex reservation charges"/>
      <sheetName val="PCC"/>
      <sheetName val="GTC"/>
      <sheetName val="Fuel Cost"/>
      <sheetName val="Fuel Gas Price"/>
      <sheetName val="Expansion Capex"/>
      <sheetName val="Depcn"/>
      <sheetName val="Decomm"/>
      <sheetName val="BEP Lease"/>
      <sheetName val="TaxOLD"/>
      <sheetName val="NPV"/>
      <sheetName val="Equity"/>
      <sheetName val="DBP Corporate Model-180728-debt"/>
    </sheetNames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s"/>
      <sheetName val="Versions GL"/>
      <sheetName val="Checks"/>
      <sheetName val="Comparison to PDS"/>
      <sheetName val="Budget PDS Income"/>
      <sheetName val="Actual PDS Income"/>
      <sheetName val="PDS Cashflow"/>
      <sheetName val="Bud CashflowUED - support"/>
      <sheetName val="Act CashflowUED - support"/>
      <sheetName val="UEDH - support"/>
      <sheetName val="Bud UE BS - support"/>
      <sheetName val="Act UE BS - support"/>
      <sheetName val="Budget UED income - support"/>
      <sheetName val="Budget UED income - support Old"/>
      <sheetName val="Actual UED income - support"/>
      <sheetName val="Finance"/>
      <sheetName val="Tax"/>
      <sheetName val="Reg Rev Calc"/>
      <sheetName val="Excluded Services"/>
      <sheetName val="Reg Depn ECM &amp; Tax Wedge"/>
      <sheetName val="Depn"/>
      <sheetName val="Bud UE CAPEX - support"/>
      <sheetName val="Act UE CAPEX - support"/>
      <sheetName val="Input"/>
      <sheetName val="Scenarios"/>
      <sheetName val="Outputs"/>
      <sheetName val="Data - Orig"/>
      <sheetName val="Data - Int Var"/>
      <sheetName val="Data - refi"/>
      <sheetName val="MBL 5 year comparison"/>
      <sheetName val="Detailed P and L proforma"/>
      <sheetName val="Detailed revenue analysis - sup"/>
      <sheetName val="Mapping - support"/>
      <sheetName val="EY with revenue analysis - supp"/>
      <sheetName val="Comparisons"/>
      <sheetName val="Check to TB - support"/>
      <sheetName val="Shearwater comparisons"/>
      <sheetName val="Pres - Formal year 1"/>
      <sheetName val="board extract"/>
      <sheetName val="Pres - Formal"/>
      <sheetName val="UED July 2003"/>
      <sheetName val="SDo not use"/>
      <sheetName val="UED BS - do not use"/>
      <sheetName val="Do not use summary only"/>
      <sheetName val="Assum-Fin"/>
      <sheetName val="DUET S"/>
      <sheetName val="A-Depn"/>
      <sheetName val="Reg-Rev"/>
      <sheetName val="Assumptions"/>
      <sheetName val="Journal"/>
      <sheetName val="Versions_GL"/>
      <sheetName val="Comparison_to_PDS"/>
      <sheetName val="Budget_PDS_Income"/>
      <sheetName val="Actual_PDS_Income"/>
      <sheetName val="PDS_Cashflow"/>
      <sheetName val="Bud_CashflowUED_-_support"/>
      <sheetName val="Act_CashflowUED_-_support"/>
      <sheetName val="UEDH_-_support"/>
      <sheetName val="Bud_UE_BS_-_support"/>
      <sheetName val="Act_UE_BS_-_support"/>
      <sheetName val="Budget_UED_income_-_support"/>
      <sheetName val="Budget_UED_income_-_support_Old"/>
      <sheetName val="Actual_UED_income_-_support"/>
      <sheetName val="Reg_Rev_Calc"/>
      <sheetName val="Excluded_Services"/>
      <sheetName val="Reg_Depn_ECM_&amp;_Tax_Wedge"/>
      <sheetName val="Bud_UE_CAPEX_-_support"/>
      <sheetName val="Act_UE_CAPEX_-_support"/>
      <sheetName val="Data_-_Orig"/>
      <sheetName val="Data_-_Int_Var"/>
      <sheetName val="Data_-_refi"/>
      <sheetName val="MBL_5_year_comparison"/>
      <sheetName val="Detailed_P_and_L_proforma"/>
      <sheetName val="Detailed_revenue_analysis_-_sup"/>
      <sheetName val="Mapping_-_support"/>
      <sheetName val="EY_with_revenue_analysis_-_supp"/>
      <sheetName val="Check_to_TB_-_support"/>
      <sheetName val="Shearwater_comparisons"/>
      <sheetName val="Pres_-_Formal_year_1"/>
      <sheetName val="board_extract"/>
      <sheetName val="Pres_-_Formal"/>
      <sheetName val="UED_July_2003"/>
      <sheetName val="SDo_not_use"/>
      <sheetName val="UED_BS_-_do_not_use"/>
      <sheetName val="Do_not_use_summary_only"/>
      <sheetName val="DUET_S"/>
      <sheetName val="Versions_GL1"/>
      <sheetName val="Comparison_to_PDS1"/>
      <sheetName val="Budget_PDS_Income1"/>
      <sheetName val="Actual_PDS_Income1"/>
      <sheetName val="PDS_Cashflow1"/>
      <sheetName val="Bud_CashflowUED_-_support1"/>
      <sheetName val="Act_CashflowUED_-_support1"/>
      <sheetName val="UEDH_-_support1"/>
      <sheetName val="Bud_UE_BS_-_support1"/>
      <sheetName val="Act_UE_BS_-_support1"/>
      <sheetName val="Budget_UED_income_-_support1"/>
      <sheetName val="Budget_UED_income_-_support_Ol1"/>
      <sheetName val="Actual_UED_income_-_support1"/>
      <sheetName val="Reg_Rev_Calc1"/>
      <sheetName val="Excluded_Services1"/>
      <sheetName val="Reg_Depn_ECM_&amp;_Tax_Wedge1"/>
      <sheetName val="Bud_UE_CAPEX_-_support1"/>
      <sheetName val="Act_UE_CAPEX_-_support1"/>
      <sheetName val="Data_-_Orig1"/>
      <sheetName val="Data_-_Int_Var1"/>
      <sheetName val="Data_-_refi1"/>
      <sheetName val="MBL_5_year_comparison1"/>
      <sheetName val="Detailed_P_and_L_proforma1"/>
      <sheetName val="Detailed_revenue_analysis_-_su1"/>
      <sheetName val="Mapping_-_support1"/>
      <sheetName val="EY_with_revenue_analysis_-_sup1"/>
      <sheetName val="Check_to_TB_-_support1"/>
      <sheetName val="Shearwater_comparisons1"/>
      <sheetName val="Pres_-_Formal_year_11"/>
      <sheetName val="board_extract1"/>
      <sheetName val="Pres_-_Formal1"/>
      <sheetName val="UED_July_20031"/>
      <sheetName val="SDo_not_use1"/>
      <sheetName val="UED_BS_-_do_not_use1"/>
      <sheetName val="Do_not_use_summary_only1"/>
      <sheetName val="DUET_S1"/>
      <sheetName val="Base"/>
      <sheetName val="STIPS"/>
      <sheetName val="TCR"/>
      <sheetName val="tiers"/>
    </sheetNames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Contents"/>
      <sheetName val="Assumptions Book"/>
      <sheetName val="Change Log"/>
      <sheetName val="Error Checks"/>
      <sheetName val="Controls"/>
      <sheetName val="Bank Summary"/>
      <sheetName val="A-Cash"/>
      <sheetName val="Q-Cash &amp; Q-Fin"/>
      <sheetName val="Summary"/>
      <sheetName val="Electricity Demand"/>
      <sheetName val="Outstanding Total Notional Loan"/>
      <sheetName val="Expansion Program"/>
      <sheetName val="Volumes &amp; Alcoa"/>
      <sheetName val="Assumptions -Reg"/>
      <sheetName val="Assumptions-Fin"/>
      <sheetName val="Assumptions"/>
      <sheetName val="Revenue"/>
      <sheetName val="A-Ops"/>
      <sheetName val="Q-Ops"/>
      <sheetName val="Q-Depn"/>
      <sheetName val="A-Depn"/>
      <sheetName val="A-Fin"/>
      <sheetName val="C-Structure"/>
      <sheetName val="DBNGP Trust"/>
      <sheetName val="DBNGP Finance Co."/>
      <sheetName val="EEWAPT"/>
      <sheetName val="EE(WA)T PL"/>
      <sheetName val="DBNGP Compressor Co."/>
      <sheetName val="Consolidated Balance Sheet"/>
      <sheetName val="C - Tariffs"/>
      <sheetName val="C - Alcoa Tariff"/>
      <sheetName val="C-Debt-RAB"/>
      <sheetName val="C-Equity Profile"/>
      <sheetName val="Equity Investment Schedule"/>
      <sheetName val="Swap Schedule"/>
      <sheetName val="Data Validation"/>
      <sheetName val="Input"/>
      <sheetName val="Depn"/>
    </sheetNames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"/>
      <sheetName val="Input"/>
      <sheetName val="Depn"/>
      <sheetName val="Distribition List"/>
      <sheetName val="Instructions"/>
      <sheetName val="Assumptions-Fin"/>
      <sheetName val="Assumptions"/>
      <sheetName val="Distribition_List"/>
      <sheetName val="Lists"/>
      <sheetName val="Descriptions"/>
    </sheetNames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_Codes"/>
      <sheetName val="Cut Items"/>
      <sheetName val="Summary"/>
      <sheetName val="Publish"/>
      <sheetName val="TotalMN"/>
      <sheetName val="SupplyRegs"/>
      <sheetName val="Burwood"/>
      <sheetName val="Moorabbin"/>
      <sheetName val="Pipeworks"/>
      <sheetName val="Metering_GasSpec"/>
      <sheetName val="seasonalisation Table"/>
      <sheetName val="DETAIL"/>
      <sheetName val="2004 Gas owner WP seasonalisati"/>
      <sheetName val="ELIMINATIONS"/>
      <sheetName val="Cut_Items"/>
      <sheetName val="seasonalisation_Table"/>
      <sheetName val="Cut_Items1"/>
      <sheetName val="seasonalisation_Table1"/>
      <sheetName val="NEW CORP OPEX"/>
    </sheetNames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valcalcs"/>
      <sheetName val="IAR"/>
      <sheetName val="Accounts"/>
      <sheetName val="Taxation"/>
      <sheetName val="Investments"/>
      <sheetName val="Debt"/>
      <sheetName val="DETAIL"/>
      <sheetName val="Version_Codes"/>
      <sheetName val="5100 &amp;5200"/>
      <sheetName val="NLCODER"/>
      <sheetName val="Header"/>
      <sheetName val="Update"/>
      <sheetName val="P&amp;L"/>
      <sheetName val="Input"/>
      <sheetName val="Ass"/>
      <sheetName val="Size"/>
      <sheetName val="CC Listing"/>
      <sheetName val="CashFlow"/>
      <sheetName val="MBL IV RECONS"/>
      <sheetName val="MBL IV INTERCOY"/>
      <sheetName val="Database"/>
    </sheetNames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Contents"/>
      <sheetName val="Summary"/>
      <sheetName val="Checks"/>
      <sheetName val="Assum-Reg"/>
      <sheetName val="Assum"/>
      <sheetName val="Assum-Acqn"/>
      <sheetName val="Assum-Fin"/>
      <sheetName val="Assum-BS"/>
      <sheetName val="Licence"/>
      <sheetName val="Senstvts"/>
      <sheetName val="Reg-Rev"/>
      <sheetName val="Reg Dep"/>
      <sheetName val="Tax Dep"/>
      <sheetName val="Eff Carry Over"/>
      <sheetName val="Capex Diff"/>
      <sheetName val="Q-Fin"/>
      <sheetName val="A-Fin"/>
      <sheetName val="Q-Cash"/>
      <sheetName val="A-Cash"/>
      <sheetName val="Q-Ops"/>
      <sheetName val="A-Ops"/>
      <sheetName val="Q-Depn"/>
      <sheetName val="A-Depn"/>
      <sheetName val="UED ENTITY"/>
      <sheetName val="PPL ENTITY"/>
      <sheetName val="HoldCo ENTITY"/>
      <sheetName val="HoldCo CONSOL"/>
      <sheetName val="HoldCo CONSOL (June Year End)"/>
      <sheetName val="DUET S"/>
      <sheetName val="Cover"/>
      <sheetName val="Ass"/>
      <sheetName val="1.  GIF"/>
      <sheetName val="Global Inputs"/>
      <sheetName val=" 18. GIF2"/>
      <sheetName val="Reg_Dep"/>
      <sheetName val="Tax_Dep"/>
      <sheetName val="Eff_Carry_Over"/>
      <sheetName val="Capex_Diff"/>
      <sheetName val="UED_ENTITY"/>
      <sheetName val="PPL_ENTITY"/>
      <sheetName val="HoldCo_ENTITY"/>
      <sheetName val="HoldCo_CONSOL"/>
      <sheetName val="HoldCo_CONSOL_(June_Year_End)"/>
      <sheetName val="DUET_S"/>
      <sheetName val="1___GIF"/>
      <sheetName val="Global_Inputs"/>
      <sheetName val="_18__GIF2"/>
      <sheetName val="Reg_Dep1"/>
      <sheetName val="Tax_Dep1"/>
      <sheetName val="Eff_Carry_Over1"/>
      <sheetName val="Capex_Diff1"/>
      <sheetName val="UED_ENTITY1"/>
      <sheetName val="PPL_ENTITY1"/>
      <sheetName val="HoldCo_ENTITY1"/>
      <sheetName val="HoldCo_CONSOL1"/>
      <sheetName val="HoldCo_CONSOL_(June_Year_End)1"/>
      <sheetName val="DUET_S1"/>
      <sheetName val="1___GIF1"/>
      <sheetName val="Global_Inputs1"/>
      <sheetName val="BAM-IS»"/>
      <sheetName val="«BAM-IS"/>
      <sheetName val="BAM-CP»"/>
      <sheetName val="«BAM-CP"/>
      <sheetName val="Assumptions"/>
      <sheetName val="Investments"/>
      <sheetName val="Taxation"/>
      <sheetName val="Debt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l admin "/>
      <sheetName val="mbl bspbk"/>
      <sheetName val="mbl bucoi"/>
      <sheetName val="mbl cppsf"/>
      <sheetName val="mbl isd"/>
      <sheetName val="mel eqres"/>
      <sheetName val="mel eqsal"/>
      <sheetName val="mfuk admin"/>
      <sheetName val="SUMMARY"/>
      <sheetName val="BALANCES"/>
      <sheetName val="1005"/>
      <sheetName val="1005 PETTY CASH "/>
      <sheetName val="1100"/>
      <sheetName val="1100HSBC"/>
      <sheetName val="1100 (PROD SAL)"/>
      <sheetName val="1250clearing"/>
      <sheetName val="Trans"/>
      <sheetName val="1250HEALTH"/>
      <sheetName val="1250salaries"/>
      <sheetName val="1250salaries Syd"/>
      <sheetName val="sal advances"/>
      <sheetName val="1250tax"/>
      <sheetName val="1800PREPMTS"/>
      <sheetName val="ANALYSIS"/>
      <sheetName val="1800 Trans"/>
      <sheetName val="MSUK 2500"/>
      <sheetName val="MEL 2900"/>
      <sheetName val="3500APClear"/>
      <sheetName val="3500OTHER AUD"/>
      <sheetName val="3500OTHERGBP"/>
      <sheetName val="3550SUPER"/>
      <sheetName val="MBL 3545"/>
      <sheetName val="MSUK 3575"/>
      <sheetName val="MBL 3610"/>
      <sheetName val="MEUK 3610"/>
      <sheetName val="MSUK 3610"/>
      <sheetName val="3620"/>
      <sheetName val="3700BT"/>
      <sheetName val="4650"/>
      <sheetName val="Ass"/>
      <sheetName val="99DEPN"/>
      <sheetName val="KBICL Budget 2004"/>
      <sheetName val="Timing"/>
      <sheetName val="Financing Inputs"/>
      <sheetName val="ProfitLoss"/>
      <sheetName val="Sheet1"/>
      <sheetName val="FLS Stages 1 &amp; 2 - Macq Bank"/>
      <sheetName val="mbl_admin_"/>
      <sheetName val="mbl_bspbk"/>
      <sheetName val="mbl_bucoi"/>
      <sheetName val="mbl_cppsf"/>
      <sheetName val="mbl_isd"/>
      <sheetName val="mel_eqres"/>
      <sheetName val="mel_eqsal"/>
      <sheetName val="mfuk_admin"/>
      <sheetName val="1005_PETTY_CASH_"/>
      <sheetName val="1100_(PROD_SAL)"/>
      <sheetName val="1250salaries_Syd"/>
      <sheetName val="sal_advances"/>
      <sheetName val="1800_Trans"/>
      <sheetName val="MSUK_2500"/>
      <sheetName val="MEL_2900"/>
      <sheetName val="3500OTHER_AUD"/>
      <sheetName val="MBL_3545"/>
      <sheetName val="MSUK_3575"/>
      <sheetName val="MBL_3610"/>
      <sheetName val="MEUK_3610"/>
      <sheetName val="MSUK_3610"/>
      <sheetName val="KBICL_Budget_2004"/>
      <sheetName val="Financing_Inputs"/>
      <sheetName val="FLS_Stages_1_&amp;_2_-_Macq_Bank"/>
    </sheetNames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What-if"/>
      <sheetName val="Graphs"/>
      <sheetName val="Rec's"/>
      <sheetName val="Output sheet"/>
      <sheetName val="MB analysis"/>
      <sheetName val="RZ Prod."/>
      <sheetName val="EBIT rec."/>
      <sheetName val="Output"/>
      <sheetName val="Input"/>
      <sheetName val="Finance"/>
      <sheetName val="CORP"/>
      <sheetName val="MW"/>
      <sheetName val="SW"/>
      <sheetName val="CRL"/>
      <sheetName val="MB"/>
      <sheetName val="GA"/>
      <sheetName val="VIRG"/>
      <sheetName val="NRMA"/>
      <sheetName val="NCC"/>
      <sheetName val="MAC"/>
      <sheetName val="SL"/>
      <sheetName val="JACINTH"/>
      <sheetName val="SR6"/>
      <sheetName val="PJCT"/>
      <sheetName val="FC PJCT"/>
      <sheetName val="Upload"/>
      <sheetName val="Prices"/>
      <sheetName val="FV Assets"/>
      <sheetName val="FV Amort"/>
      <sheetName val="Consol BS Long Sheet"/>
      <sheetName val="DUET S"/>
      <sheetName val="A-Depn"/>
      <sheetName val="Cost Centres"/>
      <sheetName val="Other"/>
      <sheetName val="GL Accounts"/>
    </sheetNames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igation"/>
      <sheetName val="Sheet 1"/>
      <sheetName val="ESF Summary"/>
      <sheetName val="1102-Legal"/>
      <sheetName val="1264-HSE"/>
      <sheetName val="1261-Group HR"/>
      <sheetName val="1151-Corporate Comms"/>
      <sheetName val="1281-Business&amp;Risk"/>
      <sheetName val="1215-Internal Audit"/>
      <sheetName val="1211-Investor Relations"/>
      <sheetName val="1251-Investment Analysis"/>
      <sheetName val="1231-Treasury"/>
      <sheetName val="1201-CFO"/>
      <sheetName val="1104-Board"/>
      <sheetName val="1601-Strategy&amp;Development"/>
      <sheetName val="1101-CEO"/>
      <sheetName val="1651-AOI"/>
      <sheetName val="1206-Taxation"/>
      <sheetName val="1241-Financial Control"/>
      <sheetName val="InfoSYS"/>
      <sheetName val="Last"/>
      <sheetName val="ESF 2005 Budget"/>
      <sheetName val="IS Forecast 2005"/>
      <sheetName val="ESF Forecast"/>
      <sheetName val="Input"/>
      <sheetName val="Output"/>
    </sheetNames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data"/>
      <sheetName val="ESF 2005 Budget"/>
    </sheetNames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RAW_FY1"/>
      <sheetName val="RAW_FY2"/>
      <sheetName val="RAW_FY3"/>
      <sheetName val="RAW_FY4"/>
      <sheetName val="RAW_FY5"/>
      <sheetName val="RAW_FY6"/>
      <sheetName val="RAW_FY7"/>
      <sheetName val="RAW_FY8"/>
      <sheetName val="RAW_Monthly"/>
      <sheetName val="Budget Year FY-2014"/>
      <sheetName val="Actuals"/>
      <sheetName val="Variances"/>
      <sheetName val="Sheet1"/>
      <sheetName val="CY-2015"/>
      <sheetName val="Budget Year 1"/>
      <sheetName val="Budget Year 2"/>
      <sheetName val="Budget Year 3"/>
      <sheetName val="Budget Year 4"/>
      <sheetName val="Budget Year 5"/>
      <sheetName val="Budget Year 6"/>
      <sheetName val="Budget Year 7"/>
      <sheetName val="Budget Year 8"/>
      <sheetName val="Budget Year 2+CPI"/>
      <sheetName val="Budget Year 3+CPI"/>
      <sheetName val="Budget Year 4+CPI"/>
      <sheetName val="Budget Year 5+CPI"/>
      <sheetName val="Budget Year 6+CPI"/>
      <sheetName val="Budget Year 7+CPI"/>
      <sheetName val="Budget Year 8+CPI"/>
      <sheetName val="Monthly Summary"/>
      <sheetName val="Monthly-5yr"/>
      <sheetName val="Actual YTD"/>
      <sheetName val="Chartdata"/>
    </sheetNames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RAW_FY1"/>
      <sheetName val="RAW_FY2"/>
      <sheetName val="RAW_FY3"/>
      <sheetName val="RAW_FY4"/>
      <sheetName val="RAW_FY5"/>
      <sheetName val="RAW_FY6"/>
      <sheetName val="RAW_FY7"/>
      <sheetName val="RAW_FY8"/>
      <sheetName val="RAW_Monthly"/>
      <sheetName val="RAW_All_Items"/>
      <sheetName val="GL Summary - Real"/>
      <sheetName val="GL Summary - Nom"/>
      <sheetName val="GL Summary - Monthly"/>
      <sheetName val="GL Summary - Monthly (2)"/>
      <sheetName val="Sheet1"/>
      <sheetName val="CY-2018 Budget"/>
      <sheetName val="Targets"/>
      <sheetName val="Sheet2"/>
      <sheetName val="Variance to CY-2018"/>
      <sheetName val="Waterfall"/>
      <sheetName val="Waterfall Simplified"/>
      <sheetName val="Waterfall Simplified (2)"/>
      <sheetName val="Variance_Maint"/>
      <sheetName val="Budget Year 1"/>
      <sheetName val="Budget Year 2"/>
      <sheetName val="Budget Year 3"/>
      <sheetName val="Budget Year 4"/>
      <sheetName val="Budget Year 5"/>
      <sheetName val="Budget Year 6"/>
      <sheetName val="Budget Year 7"/>
      <sheetName val="Budget Year 8"/>
      <sheetName val="Budget Year 2+CPI"/>
      <sheetName val="Budget Year 3+CPI"/>
      <sheetName val="Budget Year 4+CPI"/>
      <sheetName val="Budget Year 5+CPI"/>
      <sheetName val="Budget Year 6+CPI"/>
      <sheetName val="Budget Year 7+CPI"/>
      <sheetName val="Budget Year 8+CPI"/>
      <sheetName val="Monthly-5yr"/>
      <sheetName val="Monthly Summary"/>
    </sheetNames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FR-1"/>
      <sheetName val="Maintenance"/>
      <sheetName val="Ass2"/>
      <sheetName val="AssR"/>
      <sheetName val="Ass1"/>
      <sheetName val="Sen"/>
      <sheetName val="Eq"/>
      <sheetName val="Assumptions"/>
      <sheetName val="DATA_InvestorList"/>
      <sheetName val="RAW_FY1"/>
      <sheetName val="RAW_FY2"/>
      <sheetName val="RAW_FY3"/>
      <sheetName val="RAW_FY4"/>
      <sheetName val="RAW_FY5"/>
      <sheetName val="RAW_FY6"/>
      <sheetName val="RAW_FY7"/>
      <sheetName val="RAW_FY8"/>
      <sheetName val="Main"/>
    </sheetNames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Alinta"/>
      <sheetName val="Contents"/>
      <sheetName val="ChangeLog"/>
      <sheetName val="Summary"/>
      <sheetName val="Checks"/>
      <sheetName val="Assum Book"/>
      <sheetName val="Assum-Reg"/>
      <sheetName val="Assum"/>
      <sheetName val="Assum-Acqn"/>
      <sheetName val="Assum-Fin"/>
      <sheetName val="Assum-BS"/>
      <sheetName val="Licence"/>
      <sheetName val="Senstvts"/>
      <sheetName val="Reg-Rev"/>
      <sheetName val="Eff Carry Over"/>
      <sheetName val="Capex Diff"/>
      <sheetName val="Q-Fin"/>
      <sheetName val="A-Fin"/>
      <sheetName val="Q-Cash"/>
      <sheetName val="A-Cash"/>
      <sheetName val="Q-Ops"/>
      <sheetName val="A-Ops"/>
      <sheetName val="Q-Depn"/>
      <sheetName val="A-Depn"/>
      <sheetName val="UED ENTITY"/>
      <sheetName val="PPL ENTITY"/>
      <sheetName val="HoldCo ENTITY"/>
      <sheetName val="HoldCo CONSOL"/>
      <sheetName val="CHARTS"/>
      <sheetName val="HUF Q"/>
      <sheetName val="HUF A"/>
      <sheetName val="HUF S"/>
      <sheetName val="Parameters"/>
      <sheetName val="Credit - Static"/>
      <sheetName val="Control"/>
      <sheetName val="Source"/>
      <sheetName val="Assumptions"/>
      <sheetName val="PE Price increase"/>
      <sheetName val="HUF_S"/>
    </sheetNames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Cut"/>
      <sheetName val="Forecast Revenue"/>
      <sheetName val="CM Opex"/>
      <sheetName val="CM Capex"/>
      <sheetName val="Forecast Revenue (2)"/>
      <sheetName val="Reg Depreciation CM infl assum"/>
      <sheetName val="Benchmark Revenue"/>
      <sheetName val="Demand"/>
      <sheetName val="Accelerated Depreciation"/>
      <sheetName val="Kim Read Corporate Model inform"/>
    </sheetNames>
    <definedNames>
      <definedName name="CRCP_y1" refersTo="#REF!"/>
      <definedName name="CRCP_y5" refersTo="#REF!"/>
    </definedNames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2.Escalators"/>
      <sheetName val="3 - Capex summary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31 - Pass throughs"/>
      <sheetName val="7.5 EBSS (AGN)"/>
    </sheetNames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Menu"/>
      <sheetName val="Summary"/>
      <sheetName val="BoardPL"/>
      <sheetName val="Variances"/>
      <sheetName val="Sheet1"/>
      <sheetName val="Detail"/>
      <sheetName val="ActBar1"/>
      <sheetName val="ActPie1"/>
      <sheetName val="ActPie2"/>
      <sheetName val="GrpTot"/>
      <sheetName val="DetailAct2"/>
      <sheetName val="DetailActivity"/>
      <sheetName val="RollGraph"/>
      <sheetName val="Audit"/>
      <sheetName val="Capital"/>
      <sheetName val="CCSummary"/>
      <sheetName val="Results"/>
      <sheetName val="UnitResults"/>
      <sheetName val="CapResults"/>
      <sheetName val="BookResults"/>
      <sheetName val="Edits"/>
      <sheetName val="Notes"/>
      <sheetName val="Chartdata"/>
      <sheetName val="Actual"/>
      <sheetName val="BudgetAlt"/>
      <sheetName val="Budget"/>
      <sheetName val="OutLook"/>
      <sheetName val="LastYr"/>
      <sheetName val="Roll12"/>
      <sheetName val="CapActual"/>
      <sheetName val="CapBudget"/>
      <sheetName val="CapOutLook"/>
      <sheetName val="UnitActual"/>
      <sheetName val="UnitBudget"/>
      <sheetName val="UnitOutLook"/>
      <sheetName val="StatsActual"/>
      <sheetName val="StatsBudget"/>
      <sheetName val="StatsOutlook"/>
      <sheetName val="APHrs"/>
      <sheetName val="Coy2Jnls"/>
      <sheetName val="Accounts"/>
      <sheetName val="CostCentres"/>
      <sheetName val="FunNames"/>
      <sheetName val="BookLInes"/>
      <sheetName val="ITCombos"/>
      <sheetName val="Coy2"/>
      <sheetName val="Contingencies"/>
      <sheetName val="ModMacro"/>
      <sheetName val="ModUtil"/>
      <sheetName val="Dialog1"/>
      <sheetName val="ModMthEnd"/>
      <sheetName val="ModDelete"/>
      <sheetName val="Scenarios"/>
      <sheetName val=""/>
    </sheetNames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Act"/>
      <sheetName val="Control"/>
      <sheetName val="PL for BBJC"/>
      <sheetName val="PAR Cons PL"/>
      <sheetName val="PAR PL by Coy"/>
      <sheetName val="SS_CORT_ PL"/>
      <sheetName val="SS_AFIN_ PL"/>
      <sheetName val="PAR CapWork"/>
      <sheetName val="PAR BS by Coy"/>
      <sheetName val="PAR Cashflow"/>
      <sheetName val="HR&amp;SAFETY KPI"/>
      <sheetName val="SHARE KPI"/>
      <sheetName val="DataGraph"/>
      <sheetName val="DataBud"/>
      <sheetName val="DataActCORT"/>
      <sheetName val="DataBudCORT"/>
      <sheetName val="DataActAFIN"/>
      <sheetName val="DataBudAFIN"/>
      <sheetName val="DataAct Capex"/>
      <sheetName val="DataBud Capex"/>
      <sheetName val="Date"/>
      <sheetName val="PAR PL by Coy (copy)"/>
      <sheetName val="PAR Cashflow (copy)"/>
      <sheetName val="YTD Direct Costs"/>
      <sheetName val=" Lookup sheet (shared)"/>
      <sheetName val="Cost Centres"/>
      <sheetName val="Menu"/>
      <sheetName val="Lists"/>
      <sheetName val="Inputs"/>
      <sheetName val="Lookup|Tables"/>
      <sheetName val="Input|Assumptions"/>
      <sheetName val="Index"/>
      <sheetName val="Check|List"/>
      <sheetName val="Input|Escalators"/>
      <sheetName val="Global Inputs"/>
      <sheetName val="Console"/>
      <sheetName val="E02_CONS"/>
    </sheetNames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Date"/>
      <sheetName val="Balance Sheet"/>
      <sheetName val="Income Statement"/>
      <sheetName val="Stmt Comprehensive Income"/>
      <sheetName val="Stmt Change in Equity"/>
      <sheetName val="Cash Flow Statement"/>
      <sheetName val="20 CF Recon"/>
      <sheetName val="CA Other Assets"/>
      <sheetName val="3.Revenue"/>
      <sheetName val="4.Other income"/>
      <sheetName val="5.Expenses"/>
      <sheetName val="6.Income tax expense"/>
      <sheetName val="6.a.Income tax -deferred tax "/>
      <sheetName val="7.1 Cash at bank"/>
      <sheetName val="7.2 Trade &amp; other receivables"/>
      <sheetName val="7.3 CA Inventories"/>
      <sheetName val="7.4 CA Prepayments"/>
      <sheetName val="7.5 CA Invest in Fin Assets"/>
      <sheetName val="8.1 NCA PPE"/>
      <sheetName val="8.2 NCA Intangibles"/>
      <sheetName val="NCA Invest in Fin Assets"/>
      <sheetName val="8.3 NCA Deferred Tax Asset"/>
      <sheetName val="9.1 CL Trade &amp; Other Payables"/>
      <sheetName val="9.2 CL Unearned Revenue"/>
      <sheetName val="9.3 CL Provisions"/>
      <sheetName val="9.4CL Other Current liabilities"/>
      <sheetName val="9.5 CL Finance lease liability"/>
      <sheetName val="10.1&amp;2 NCL Provisions"/>
      <sheetName val="10.3 NCL Deferred Tax Liabi"/>
      <sheetName val="10.4NCL Finance Lease Liability"/>
      <sheetName val="11 CL Derivative Fin Liabil "/>
      <sheetName val="Derivatives DUET"/>
      <sheetName val="12 CL &amp; NCL IBL &amp; Borrowings"/>
      <sheetName val=" Int Bearing Liabs DUET"/>
      <sheetName val="13. Contributed Equity"/>
      <sheetName val=" Equity Recapitalisation"/>
      <sheetName val="13.a Contributed equity"/>
      <sheetName val="13. Dist Paid &amp; Proposed DUET"/>
      <sheetName val="14. Reserves"/>
      <sheetName val="Retained Earnings"/>
      <sheetName val="15 Remuneration of auditors"/>
      <sheetName val="E&amp;Y14"/>
      <sheetName val=" E&amp;Y13"/>
      <sheetName val="17 Commitments"/>
      <sheetName val="30.c Finance leases"/>
      <sheetName val="21.Related Party "/>
      <sheetName val="Related Party DUET"/>
      <sheetName val="22. Investments in Controlled"/>
      <sheetName val="30.b Op Commitments"/>
      <sheetName val="Sheet1"/>
      <sheetName val="40. Supplementary info"/>
      <sheetName val="Lookup Table"/>
      <sheetName val="Mapping"/>
      <sheetName val="Current Year Trial Balance"/>
      <sheetName val="Prior Year Trial Balance"/>
      <sheetName val="Recon14"/>
      <sheetName val="Recon13"/>
      <sheetName val="Edits"/>
    </sheetNames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Update"/>
      <sheetName val="MthDL"/>
      <sheetName val="MarDL"/>
      <sheetName val="SeptDL"/>
      <sheetName val="HUF S"/>
      <sheetName val="Reg-Rev"/>
      <sheetName val="Lookup Table"/>
      <sheetName val="6 Dec 1999"/>
      <sheetName val="Assumptions"/>
      <sheetName val="WarehouseFees"/>
      <sheetName val="Funds"/>
      <sheetName val="Inputs"/>
      <sheetName val="Key"/>
      <sheetName val="FX Rates"/>
      <sheetName val="Acct_Recs"/>
      <sheetName val="COA Table"/>
      <sheetName val="Input page"/>
      <sheetName val="CORO9804"/>
      <sheetName val="Responsibilities"/>
    </sheetNames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Forecast"/>
      <sheetName val="Variance analysis"/>
      <sheetName val="Guide"/>
      <sheetName val="Navigation"/>
      <sheetName val="Control"/>
      <sheetName val="Key assumptions"/>
      <sheetName val="Firstasset"/>
      <sheetName val="Site input sheet"/>
      <sheetName val="Blank input sheet"/>
      <sheetName val="Lastasset"/>
      <sheetName val="Consolidation"/>
      <sheetName val="Capital input"/>
      <sheetName val="Reports"/>
      <sheetName val="P&amp;L, cash flow, capex"/>
      <sheetName val="Balance sheet, prodn, sales"/>
      <sheetName val="Results grouped by KPI"/>
      <sheetName val="KPI Summary"/>
      <sheetName val="Charts"/>
      <sheetName val="Analyzer"/>
      <sheetName val="Sensitivities"/>
      <sheetName val="Financial definitions"/>
      <sheetName val="Record of changes"/>
      <sheetName val="MW_Forecast_0705"/>
      <sheetName val="SW_Forecast_0705"/>
      <sheetName val="Iron_Plant_SW_Forecast_0705"/>
      <sheetName val="Eucla_Forecast_0705"/>
      <sheetName val="MAC_Forecast_0705"/>
      <sheetName val="Hedge_Forecast_0705"/>
      <sheetName val="CRL_Forecast_0705"/>
      <sheetName val="CRL_FV_Forecast_0705"/>
      <sheetName val="MB_Forecast_0705"/>
      <sheetName val="Narama_Forecast_0705"/>
      <sheetName val="US_Forecast_0705"/>
      <sheetName val="CI_Forecast_0705"/>
      <sheetName val="Corp_Forecast_0705"/>
      <sheetName val="General input"/>
      <sheetName val="USAFV_Forecast_0705"/>
      <sheetName val="Consolidation_Entries"/>
      <sheetName val="Missing_Capital_0705"/>
      <sheetName val="Sheet_before_tax_calc"/>
      <sheetName val="Temp_op_bals"/>
      <sheetName val="Tax_calc"/>
      <sheetName val="US_Forecast_0705 US$"/>
      <sheetName val="Consol_Forecast_0705"/>
      <sheetName val="Non cash costs"/>
      <sheetName val="Variance analysis 1"/>
      <sheetName val="Variance analysis 2"/>
      <sheetName val="Budget1"/>
      <sheetName val="Forecast1"/>
      <sheetName val="Old sheets"/>
      <sheetName val="Iron_Plant_SW_Forecast_100%"/>
      <sheetName val="Tracking changes"/>
      <sheetName val="Update"/>
      <sheetName val="P&amp;L"/>
      <sheetName val="Data"/>
      <sheetName val="Lookups"/>
    </sheetNames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Final"/>
      <sheetName val="GL Graph"/>
      <sheetName val="COGS Graph"/>
      <sheetName val="Waterfall Graph"/>
      <sheetName val="Forecast Graph"/>
      <sheetName val="Maint GL Summary"/>
      <sheetName val="Total"/>
      <sheetName val="Start"/>
      <sheetName val="50640"/>
      <sheetName val="50641"/>
      <sheetName val="50645"/>
      <sheetName val="50646"/>
      <sheetName val="50647"/>
      <sheetName val="50651"/>
      <sheetName val="50652"/>
      <sheetName val="50653"/>
      <sheetName val="50654"/>
      <sheetName val="50655"/>
      <sheetName val="50656"/>
      <sheetName val="End"/>
      <sheetName val="SAP Actual"/>
      <sheetName val="Pivot Actual"/>
      <sheetName val="Budget"/>
      <sheetName val="Pivot Budget"/>
      <sheetName val="Site input sheet"/>
    </sheetNames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 and Print Selection"/>
      <sheetName val="ZR25_Dload"/>
      <sheetName val="Data_Table"/>
      <sheetName val="Acct_Class_Cons"/>
      <sheetName val="P&amp;L_AAM"/>
      <sheetName val="Bal_Sheet_AAM"/>
      <sheetName val="Cash_Flow_YTD_Worksheet_AAM"/>
      <sheetName val="Cash_Flow_MTD_Worksheet_AAM"/>
      <sheetName val="Cash_Flow_Report_AAM"/>
      <sheetName val="Changes Log"/>
      <sheetName val="SAP Actual"/>
    </sheetNames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QL Source"/>
      <sheetName val="Control"/>
      <sheetName val="SAP Rpt"/>
      <sheetName val="YTD"/>
      <sheetName val="Forecast Upload"/>
      <sheetName val="PT_Data"/>
      <sheetName val="PT_Stocks"/>
      <sheetName val="PT_Budget"/>
      <sheetName val="Parameters"/>
      <sheetName val="Initialise"/>
      <sheetName val="Global Module"/>
      <sheetName val="Customise"/>
      <sheetName val="Query_Source"/>
      <sheetName val="Data_Table"/>
      <sheetName val="Acct_Class_Cons"/>
    </sheetNames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Act"/>
      <sheetName val="Control"/>
      <sheetName val="PL for BBJC"/>
      <sheetName val="PAR Cons PL"/>
      <sheetName val="PAR PL by Coy"/>
      <sheetName val="SS_CORT_ PL"/>
      <sheetName val="SS_AFIN_ PL"/>
      <sheetName val="PAR CapWork"/>
      <sheetName val="PAR BS by Coy"/>
      <sheetName val="PAR Cashflow"/>
      <sheetName val="HR&amp;SAFETY KPI"/>
      <sheetName val="SHARE KPI"/>
      <sheetName val="DataGraph"/>
      <sheetName val="DataBud"/>
      <sheetName val="DataActCORT"/>
      <sheetName val="DataBudCORT"/>
      <sheetName val="DataActAFIN"/>
      <sheetName val="DataBudAFIN"/>
      <sheetName val="DataAct Capex"/>
      <sheetName val="DataBud Capex"/>
      <sheetName val="Date"/>
      <sheetName val="PAR PL by Coy (copy)"/>
      <sheetName val="PAR Cashflow (copy)"/>
      <sheetName val="YTD Direct Costs"/>
      <sheetName val=" Lookup sheet (shared)"/>
      <sheetName val="Cost Centres"/>
      <sheetName val="Menu"/>
      <sheetName val="Lists"/>
      <sheetName val="Inputs"/>
      <sheetName val="Lookup|Tables"/>
      <sheetName val="Input|Assumptions"/>
      <sheetName val="Index"/>
      <sheetName val="Check|List"/>
      <sheetName val="Input|Escalators"/>
    </sheetNames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Marketing"/>
      <sheetName val="MW"/>
      <sheetName val="PT_Data"/>
      <sheetName val="5. Assum"/>
    </sheetNames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Switches"/>
      <sheetName val="Revision Log"/>
      <sheetName val="Main"/>
      <sheetName val="CoS_Tariff_Revenue"/>
      <sheetName val="Inputs (Scenarios)"/>
      <sheetName val="WACC (Scenarios)"/>
      <sheetName val="Load (Scenarios)"/>
      <sheetName val="Inputs (Final)"/>
      <sheetName val="WACC (Final)"/>
      <sheetName val="Load (Final)"/>
      <sheetName val="Tax_CoRE"/>
      <sheetName val="Asset"/>
      <sheetName val="Asset (Restructure)"/>
      <sheetName val="Shippers_Asset"/>
      <sheetName val="Tax_Asset"/>
      <sheetName val="BEP"/>
      <sheetName val="SolverSheet"/>
      <sheetName val="Tariff_Variation"/>
    </sheetNames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igator"/>
      <sheetName val="2006"/>
      <sheetName val="Input--&gt; Staff"/>
      <sheetName val="Input--&gt;Travel"/>
      <sheetName val="Input--&gt; Contractors"/>
      <sheetName val="Input--&gt; Consultants"/>
      <sheetName val="Input--&gt; Cost recovery"/>
      <sheetName val="Input--&gt; Other"/>
      <sheetName val="Input--&gt; Property"/>
      <sheetName val="Input--&gt; Insurance"/>
      <sheetName val="2005"/>
      <sheetName val="Data--&gt;Actuals"/>
      <sheetName val="Link--&gt;Travel"/>
      <sheetName val="Menu"/>
      <sheetName val="Guide"/>
      <sheetName val="Params"/>
      <sheetName val="Marketing"/>
      <sheetName val="Lists"/>
    </sheetNames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Diagram"/>
      <sheetName val="Input|Escalators"/>
      <sheetName val="Input|Opex"/>
      <sheetName val="Calc|Opex Forecast"/>
      <sheetName val="Calc|Opex Summary"/>
      <sheetName val="Output|Models"/>
      <sheetName val="Output|Tables"/>
      <sheetName val="Output|Reg Analysis"/>
      <sheetName val="Lookup|Tables"/>
      <sheetName val="Check|List"/>
    </sheetNames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pay"/>
      <sheetName val="rsa"/>
      <sheetName val="stip"/>
      <sheetName val="tier"/>
      <sheetName val="DESP"/>
      <sheetName val="Part Time"/>
      <sheetName val="2006"/>
    </sheetNames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"/>
    </sheetNames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comes"/>
      <sheetName val="MAAR"/>
      <sheetName val="Price Limits"/>
      <sheetName val="Trans"/>
      <sheetName val="DUOS (t)"/>
      <sheetName val="TUOS (t)"/>
      <sheetName val="CPT (t)"/>
      <sheetName val="MSR (t)"/>
      <sheetName val="NUOS (t)"/>
      <sheetName val="DUOS (t-1)"/>
      <sheetName val="Q (ct-1) act"/>
      <sheetName val="RE (ct)"/>
      <sheetName val="RE (ct-1)"/>
      <sheetName val="Q (ct-1) adj (ct)"/>
      <sheetName val="Q (ct-1) adj (ct-1)"/>
      <sheetName val="ACS (t)"/>
    </sheetNames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wnload Sheet"/>
      <sheetName val="Sheet1"/>
      <sheetName val="Subscription Assumptions"/>
      <sheetName val="JUNE97080"/>
      <sheetName val="ChSheet"/>
      <sheetName val="DESP"/>
      <sheetName val="pay"/>
      <sheetName val="tier"/>
    </sheetNames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LCULATIONS"/>
      <sheetName val="INTEREST RATE DATA"/>
      <sheetName val="FX DATA"/>
      <sheetName val="INTEREST RATE DATA (2004)"/>
      <sheetName val="FX DATA (2004)"/>
      <sheetName val="Download Sheet"/>
    </sheetNames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umptions"/>
      <sheetName val="MM info"/>
      <sheetName val="Timetable"/>
      <sheetName val="CASH"/>
      <sheetName val="FX"/>
      <sheetName val="Tax Calculation"/>
      <sheetName val="Inv - IPO"/>
      <sheetName val="Inv - Existing"/>
      <sheetName val="Contact List"/>
      <sheetName val="Sheet2"/>
      <sheetName val="TO DO"/>
      <sheetName val="Download Sheet"/>
      <sheetName val="CALCULATIONS"/>
      <sheetName val="塅䕃⹌塅Ect List"/>
      <sheetName val="Ass-Fin"/>
      <sheetName val="Assumptions"/>
      <sheetName val="Brussels"/>
      <sheetName val="Off Bidco A"/>
      <sheetName val="Com A"/>
      <sheetName val="#REF"/>
    </sheetNames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Exchange Rates"/>
      <sheetName val="Prices"/>
      <sheetName val="FirstAsset"/>
      <sheetName val="Ekati"/>
      <sheetName val="Second_Last_Asset"/>
      <sheetName val="LastAsset"/>
      <sheetName val="Consolidated"/>
      <sheetName val="LinkTemplate"/>
      <sheetName val="PasswordDlg"/>
      <sheetName val="InputTemplate"/>
      <sheetName val="Divider"/>
      <sheetName val="DropDownData"/>
      <sheetName val="dlgSheetToLink"/>
      <sheetName val="dlgNoAddins"/>
      <sheetName val="dlgAddinsHelp"/>
      <sheetName val="Print_Master"/>
      <sheetName val="DialogDeleteAsset"/>
      <sheetName val="DialogSupport"/>
      <sheetName val="DialogAbout"/>
      <sheetName val="dlgAddinsNotes"/>
      <sheetName val="DialogFileType"/>
      <sheetName val="DialogAreYouSure"/>
      <sheetName val="DialogAssetName"/>
      <sheetName val="Timetable"/>
      <sheetName val="Index"/>
    </sheetNames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Exchange Rates"/>
      <sheetName val="Prices"/>
      <sheetName val="FirstAsset"/>
      <sheetName val="Ekati"/>
      <sheetName val="Second_Last_Asset"/>
      <sheetName val="EFA_Adjustment"/>
      <sheetName val="LastAsset"/>
      <sheetName val="Consolidated"/>
      <sheetName val="LinkTemplate"/>
      <sheetName val="PasswordDlg"/>
      <sheetName val="EFATemplate"/>
      <sheetName val="InputTemplate"/>
      <sheetName val="Divider"/>
      <sheetName val="DropDownData"/>
      <sheetName val="dlgSheetToLink"/>
      <sheetName val="dlgNoAddins"/>
      <sheetName val="dlgAddinsHelp"/>
      <sheetName val="Print_Master"/>
      <sheetName val="DialogDeleteAsset"/>
      <sheetName val="DialogSupport"/>
      <sheetName val="DialogAbout"/>
      <sheetName val="dlgAddinsNotes"/>
      <sheetName val="DialogFileType"/>
      <sheetName val="DialogAreYouSure"/>
      <sheetName val="DialogAssetName"/>
    </sheetNames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nthend Variances"/>
      <sheetName val="Flash"/>
      <sheetName val="Sales"/>
      <sheetName val="WD10"/>
      <sheetName val="Weekly Variances"/>
      <sheetName val="Flash Forecast"/>
      <sheetName val="Validation"/>
      <sheetName val="SAPBEXqueries"/>
      <sheetName val="SAPBEXfilters"/>
      <sheetName val="EBIT"/>
      <sheetName val="Mining"/>
      <sheetName val="Summ Nmins"/>
      <sheetName val="Plant 2"/>
      <sheetName val="SR"/>
      <sheetName val="Plant 1"/>
      <sheetName val="Controls"/>
      <sheetName val="SR-Prodtrak"/>
      <sheetName val="Narngulu"/>
      <sheetName val="P1 &amp; P2 Costs"/>
      <sheetName val="Eneabba"/>
      <sheetName val="MW Mining"/>
      <sheetName val="Gingin"/>
      <sheetName val="Minerals"/>
      <sheetName val="Exchange Rates"/>
      <sheetName val="Start"/>
      <sheetName val="Prices"/>
    </sheetNames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TOTALS"/>
      <sheetName val="Exchange Rates"/>
      <sheetName val="INFO"/>
      <sheetName val="DON BACON"/>
      <sheetName val="JOHN BOGATZ"/>
      <sheetName val="MATT GIESECKE"/>
      <sheetName val="RONALD HINSLEY"/>
      <sheetName val="MIKE JONAGAN"/>
      <sheetName val="DOUGLAS LINK"/>
      <sheetName val="RANDAL MILLER"/>
      <sheetName val="BEN SMITH"/>
      <sheetName val="SPARE"/>
      <sheetName val="Resident TR's"/>
      <sheetName val="NR TR"/>
      <sheetName val="ROBERT BROWNING"/>
      <sheetName val="Update"/>
      <sheetName val="P&amp;L"/>
      <sheetName val="Monthend Variances"/>
      <sheetName val="MONTHLY_TOTALS"/>
      <sheetName val="Exchange_Rates"/>
      <sheetName val="DON_BACON"/>
      <sheetName val="JOHN_BOGATZ"/>
      <sheetName val="MATT_GIESECKE"/>
      <sheetName val="RONALD_HINSLEY"/>
      <sheetName val="MIKE_JONAGAN"/>
      <sheetName val="DOUGLAS_LINK"/>
      <sheetName val="RANDAL_MILLER"/>
      <sheetName val="BEN_SMITH"/>
      <sheetName val="Resident_TR's"/>
      <sheetName val="NR_TR"/>
      <sheetName val="ROBERT_BROWNING"/>
      <sheetName val="GS"/>
      <sheetName val="MBR"/>
      <sheetName val="Index"/>
      <sheetName val="Drivers"/>
      <sheetName val="Headcount"/>
      <sheetName val="Payroll 1st Jul 2000 to 30th Ju"/>
      <sheetName val="H_C Graphs"/>
    </sheetNames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Change log"/>
      <sheetName val="Intro"/>
      <sheetName val="Log"/>
      <sheetName val="Summary of inputs"/>
      <sheetName val="DMS input"/>
      <sheetName val="Workings"/>
      <sheetName val="PTRM input"/>
      <sheetName val="WACC"/>
      <sheetName val="Assets"/>
      <sheetName val="Analysis"/>
      <sheetName val="Forecast revenues"/>
      <sheetName val="X factors"/>
      <sheetName val="DEMAND FORECASTS"/>
      <sheetName val="REFERENCE TARIFFS REVENUE"/>
      <sheetName val="REFERENCE TARIFFS"/>
      <sheetName val="Revenue summary"/>
      <sheetName val="Equity raising costs"/>
      <sheetName val="Chart 1-Revenue"/>
      <sheetName val="Chart 2-Price path"/>
      <sheetName val="Chart 3-Building blocks"/>
      <sheetName val="$ comparison"/>
      <sheetName val="Revenue Graph $2019"/>
      <sheetName val="BB Comparison"/>
      <sheetName val="DValue Tax"/>
      <sheetName val="AER ECM (AGN)"/>
      <sheetName val="Historical Demand Data"/>
      <sheetName val="Summary"/>
      <sheetName val="Block Split"/>
    </sheetNames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over"/>
      <sheetName val="EBITDA"/>
      <sheetName val="Constraints"/>
      <sheetName val="DataQuality"/>
      <sheetName val="AP Comments"/>
      <sheetName val="Mine"/>
      <sheetName val=" Su HMC"/>
      <sheetName val=" SR HMC"/>
      <sheetName val="NCSM"/>
      <sheetName val="CSM"/>
      <sheetName val="SR"/>
      <sheetName val="Sales - Product Stocks"/>
      <sheetName val="2003 - Production Graphs"/>
      <sheetName val="Quality Graphs"/>
      <sheetName val="Quality Data"/>
      <sheetName val="2004 AP v FC Variance"/>
      <sheetName val="2004 - SW Mgt Summary"/>
      <sheetName val="2004 - Production Graphs"/>
      <sheetName val="2005 - SW Mgt Summary"/>
      <sheetName val="2005 - Production Graphs"/>
      <sheetName val="2006 - SW Mgt Summary"/>
      <sheetName val="2006 - Production Graphs "/>
      <sheetName val="2003 - SW Mgt Summary"/>
      <sheetName val="SW Mining AP"/>
      <sheetName val="Accounting Summary"/>
      <sheetName val="Final Product Quality Summary"/>
      <sheetName val="Utilisation"/>
      <sheetName val="Recoveries "/>
      <sheetName val="2003 AP Forecast Data"/>
      <sheetName val="2003 AP Mgt Summary"/>
      <sheetName val="M-Ratios"/>
      <sheetName val="Forecast Summary"/>
      <sheetName val="Mining Summary"/>
      <sheetName val="Approvals - Ext"/>
      <sheetName val="Approvals - SW"/>
      <sheetName val="Stockpile Data Entry"/>
      <sheetName val="Th Corrections"/>
      <sheetName val="Exchange Rates"/>
      <sheetName val="INFO"/>
    </sheetNames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Menu"/>
      <sheetName val="Summary"/>
      <sheetName val="BoardPL"/>
      <sheetName val="Variances"/>
      <sheetName val="Sheet1"/>
      <sheetName val="Detail"/>
      <sheetName val="TrancheDetail"/>
      <sheetName val="MarginDetail"/>
      <sheetName val="ActBar1"/>
      <sheetName val="ActPie1"/>
      <sheetName val="ActPie2"/>
      <sheetName val="GrpTot"/>
      <sheetName val="DetailAct2"/>
      <sheetName val="DetailActivity"/>
      <sheetName val="RollGraph"/>
      <sheetName val="Audit"/>
      <sheetName val="Capital"/>
      <sheetName val="CCSummary"/>
      <sheetName val="Results"/>
      <sheetName val="UnitResults"/>
      <sheetName val="CapResults"/>
      <sheetName val="BookResults"/>
      <sheetName val="Edits"/>
      <sheetName val="Notes"/>
      <sheetName val="Chartdata"/>
      <sheetName val="Actual"/>
      <sheetName val="BudgetAlt"/>
      <sheetName val="Budget"/>
      <sheetName val="OutLook"/>
      <sheetName val="LastYr"/>
      <sheetName val="Roll12"/>
      <sheetName val="CapActual"/>
      <sheetName val="CapBudget"/>
      <sheetName val="CapOutLook"/>
      <sheetName val="UnitActual"/>
      <sheetName val="UnitBudget"/>
      <sheetName val="UnitOutLook"/>
      <sheetName val="StatsActual"/>
      <sheetName val="StatsBudget"/>
      <sheetName val="StatsOutlook"/>
      <sheetName val="APHrs"/>
      <sheetName val="Coy2Jnls"/>
      <sheetName val="Accounts"/>
      <sheetName val="CostCentres"/>
      <sheetName val="FunNames"/>
      <sheetName val="BookLInes"/>
      <sheetName val="ITCombos"/>
      <sheetName val="Coy2"/>
      <sheetName val="Contingencies"/>
      <sheetName val="ModMacro"/>
      <sheetName val="ModUtil"/>
      <sheetName val="Dialog1"/>
      <sheetName val="ModMthEnd"/>
      <sheetName val="ModDelete"/>
      <sheetName val="Forecast Summary"/>
      <sheetName val="AOB Tenix Unitised"/>
      <sheetName val="ICR Analysis"/>
      <sheetName val="Budget Analysis"/>
    </sheetNames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onthly Input Sheet"/>
      <sheetName val="Engine summary"/>
      <sheetName val="Table"/>
      <sheetName val="Hrs"/>
      <sheetName val="C40 &amp;T70"/>
      <sheetName val="LM 500"/>
      <sheetName val="Mars 90"/>
      <sheetName val="Mars 100"/>
      <sheetName val="Stage 4 Mars 100"/>
      <sheetName val="PGT 10"/>
      <sheetName val="Engine change tracking"/>
      <sheetName val="Compressors"/>
      <sheetName val="Stations"/>
      <sheetName val="Compressor Types"/>
      <sheetName val="CS Operating Stats (Last Month)"/>
      <sheetName val="CS Operational Start &amp; Stops"/>
      <sheetName val="Availability (12 Month Average)"/>
      <sheetName val="Reliability (12 Month Average)"/>
      <sheetName val="Use Factor (12 Month Average)"/>
      <sheetName val="Others (12 Month Average)"/>
      <sheetName val="Targets &amp; Indicators"/>
      <sheetName val="CS Run Hrs Stats"/>
      <sheetName val="CS Stand By Hrs Stats"/>
      <sheetName val="CS Planned Outage Hrs Stats"/>
      <sheetName val="CS Forced Outage Hrs Stats"/>
      <sheetName val="CS Starts Count Stats"/>
      <sheetName val="CS Failed Starts Count Stats"/>
      <sheetName val="CS Total Stops Count Stats"/>
      <sheetName val="CS Planned Stops Count Stats"/>
      <sheetName val="CS Forced Stops Count Stats"/>
      <sheetName val="CS Reliability Data"/>
      <sheetName val="STN Reliability Data"/>
      <sheetName val="CS Availability Data"/>
      <sheetName val="STN Availability Data"/>
      <sheetName val="CS Use Factor Data"/>
      <sheetName val="STN Use Factor Data"/>
      <sheetName val="GUF General Data"/>
      <sheetName val="GUF Receipts Data"/>
      <sheetName val="Config MDPC Data"/>
      <sheetName val="Yellow 12 average"/>
      <sheetName val="All units cht"/>
      <sheetName val="All units data"/>
      <sheetName val="KPI"/>
      <sheetName val="Configuration Sheet"/>
      <sheetName val="Edits"/>
    </sheetNames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file"/>
      <sheetName val="Bernie's_Query"/>
      <sheetName val="WMP_Sum"/>
      <sheetName val="Sheet3"/>
      <sheetName val="Maj.Proj. Snapshot"/>
      <sheetName val="Overall Snapshot"/>
      <sheetName val="Q1 Forecast Analysis"/>
      <sheetName val="WMP_Fix"/>
      <sheetName val="WMP_Var"/>
      <sheetName val="WMP_CPT"/>
      <sheetName val="Craig's Sheet"/>
      <sheetName val="Drag Thro' Prog."/>
      <sheetName val="Summary"/>
      <sheetName val="Seasonalisation"/>
      <sheetName val="Construction V3"/>
      <sheetName val="Debt - HoldCo"/>
      <sheetName val="Tax"/>
      <sheetName val="GenAss"/>
      <sheetName val="Guide"/>
      <sheetName val="Monthly Input Sheet"/>
      <sheetName val="Maj_Proj__Snapshot"/>
      <sheetName val="Overall_Snapshot"/>
      <sheetName val="Q1_Forecast_Analysis"/>
      <sheetName val="Craig's_Sheet"/>
      <sheetName val="Drag_Thro'_Prog_"/>
      <sheetName val="Construction_V3"/>
      <sheetName val="Single Entity"/>
      <sheetName val="E13 TXU Trading"/>
      <sheetName val="Edits"/>
      <sheetName val="5. Assum"/>
      <sheetName val="15. Debt"/>
      <sheetName val="Reg Rev Calc"/>
      <sheetName val="CMLink"/>
      <sheetName val="Inputs"/>
      <sheetName val="BS-Mth"/>
    </sheetNames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EVSCRATCH"/>
      <sheetName val="Cover page"/>
      <sheetName val="ev_HiddenInfo"/>
      <sheetName val="Errors"/>
      <sheetName val="Output graphs"/>
      <sheetName val="Corporate forecast model"/>
      <sheetName val="Summary for Consolidation"/>
      <sheetName val="Financials"/>
      <sheetName val="Value chain"/>
      <sheetName val="Production and sales"/>
      <sheetName val="Non mag HMC production"/>
      <sheetName val="Mine Sequence"/>
      <sheetName val="Setup - General"/>
      <sheetName val="Setup - mine sequence"/>
      <sheetName val="Setup - Marketing"/>
      <sheetName val="Setup - tax"/>
      <sheetName val="Setup - Capital expenditure"/>
      <sheetName val="Setup - working capital"/>
      <sheetName val="Setup - D&amp;A"/>
      <sheetName val="Setup - closure provisions"/>
      <sheetName val="Setup - admin &amp; shared service"/>
      <sheetName val="Setup - Mines"/>
      <sheetName val="Setup - Hamilton MSP"/>
      <sheetName val="Setup - Mildura MSP"/>
      <sheetName val="Setup - MUP &amp; WCP &amp; MBP"/>
      <sheetName val="Setup - Mine schedules"/>
      <sheetName val="Setup - purchase HMC"/>
      <sheetName val="Setup - sell HMC"/>
      <sheetName val="Setup - standalone evaluation"/>
      <sheetName val="Hamilton MSP"/>
      <sheetName val="Hamilton HMC stock balance"/>
      <sheetName val="Mildura MSP"/>
      <sheetName val="Mildura HMC stock balance"/>
      <sheetName val="Resources and reserves"/>
      <sheetName val="Selected reserve summary"/>
      <sheetName val="Reserve ranking"/>
      <sheetName val="Reserve analysis"/>
      <sheetName val="Mine Studies"/>
      <sheetName val="Mine startups"/>
      <sheetName val="Mine physicals summary"/>
      <sheetName val="Concentrator utilisation"/>
      <sheetName val="Concentrator lookup"/>
      <sheetName val="Aggregate concentrator"/>
      <sheetName val="Study costs"/>
      <sheetName val="Establishment costs"/>
      <sheetName val="Establishment amortisation"/>
      <sheetName val="Mine establishment NBV"/>
      <sheetName val="MUP move cost"/>
      <sheetName val="MUP move cost (nom)"/>
      <sheetName val="Study &amp; establishment (nom)"/>
      <sheetName val="MUP move amortisation"/>
      <sheetName val="MUP move NBV"/>
      <sheetName val="WCP move cost"/>
      <sheetName val="WCP move cost (nom)"/>
      <sheetName val="WCP move amortisation"/>
      <sheetName val="WCP move NBV"/>
      <sheetName val="Minesite fixed costs"/>
      <sheetName val="Mining admin costs"/>
      <sheetName val="Dewatering costs"/>
      <sheetName val="Overburden costs"/>
      <sheetName val="Overburden costs (nominal)"/>
      <sheetName val="Overburden amortisation"/>
      <sheetName val="Overburden balance sheet"/>
      <sheetName val="Mining costs"/>
      <sheetName val="Oversize removal costs"/>
      <sheetName val="Mining byproduct costs"/>
      <sheetName val="Feed prep costs"/>
      <sheetName val="Non mag HMC cartage costs"/>
      <sheetName val="Rehab liability incurred"/>
      <sheetName val="Rehab cash cost"/>
      <sheetName val="Closure cash cost"/>
      <sheetName val="Rehab &amp; closure cash cost"/>
      <sheetName val="Rehab &amp; closure provided"/>
      <sheetName val="Rehab &amp; closure BS prov"/>
      <sheetName val="WCP operating cost"/>
      <sheetName val="MUP operating cost"/>
      <sheetName val="MBP operating cost"/>
      <sheetName val="Con 1 primary HMC"/>
      <sheetName val="Con 2 primary HMC"/>
      <sheetName val="Con 3 primary HMC"/>
      <sheetName val="Con 4 primary HMC"/>
      <sheetName val="Updating quality"/>
      <sheetName val="Con 1 final HMC"/>
      <sheetName val="Con 2 final HMC"/>
      <sheetName val="Con 3 final HMC"/>
      <sheetName val="Con 4 final HMC"/>
      <sheetName val="Con 1 ilmenite quality"/>
      <sheetName val="Con 2 ilmenite quality"/>
      <sheetName val="Con 3 ilmenite quality"/>
      <sheetName val="Con 4 ilmenite quality"/>
      <sheetName val="Schedule Con 1"/>
      <sheetName val="Schedule Con 2"/>
      <sheetName val="Schedule Con 3"/>
      <sheetName val="Schedule Con 4"/>
      <sheetName val="Dialog - Financials print"/>
      <sheetName val="Dialog - Mine print"/>
      <sheetName val="Dialog - Purchased print"/>
      <sheetName val="Dialog - Reserves Print"/>
      <sheetName val="Dialog - Reserves View"/>
      <sheetName val="Dialog - Insert Reserves"/>
      <sheetName val="Dialog - Mine view"/>
      <sheetName val="Dialog - purchased view"/>
      <sheetName val="Masterfile"/>
      <sheetName val="WMP_Fix"/>
      <sheetName val="Bernie's_Query"/>
    </sheetNames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Definitions"/>
      <sheetName val="Business details (1.1)"/>
      <sheetName val="Operating Inc. RPM (2.1)"/>
      <sheetName val="Maintenance Inc. RPM (2.2)"/>
      <sheetName val="Operating Exc. RPM (2.3)"/>
      <sheetName val="Maintenance Exc. RPM (2.4)"/>
      <sheetName val="Allowance vs actual (2.5)"/>
      <sheetName val="Actual vs forecast (2.6)"/>
      <sheetName val="Provisions (2.7)"/>
      <sheetName val="Scale escalation (2.8)"/>
      <sheetName val="Opex Step Changes (2.9) "/>
      <sheetName val="Opex Reconciliation (2.10)"/>
      <sheetName val="Opex input to PTRM (2.11)"/>
      <sheetName val="Capex - spend (3.1)"/>
      <sheetName val="Capex - past allowances (3.2)"/>
      <sheetName val="Capex - past proposals (3.3)"/>
      <sheetName val="Capex - volumes (3.4)"/>
      <sheetName val="Capex - Inputs (3.5)"/>
      <sheetName val="Capex - RAB Allocation (3.6)"/>
      <sheetName val="Capex - TAB Allocation (3.7)"/>
      <sheetName val="Capex - disposals (3.8)"/>
      <sheetName val="Alt. Control Services (4.1)"/>
      <sheetName val="PL RAB (4.2)"/>
      <sheetName val="PL model Inputs Capex (4.3)"/>
      <sheetName val="PL O&amp;M (4.4)"/>
      <sheetName val="Metering RAB (4.5)"/>
      <sheetName val="Metering capex (4.6)"/>
      <sheetName val="Metering O&amp;M (4.7)"/>
      <sheetName val="Total Opex Inc. RPM (5.1)"/>
      <sheetName val="Total Opex Exc. RPM (5.2)"/>
      <sheetName val="Total Overheads (5.3)"/>
      <sheetName val="Outsourcing (5.4)"/>
      <sheetName val="Input cost escalation (5.5)"/>
      <sheetName val="Tax (5.6)"/>
      <sheetName val="Customers (6.1)"/>
      <sheetName val="Energy consumption (6.2)"/>
      <sheetName val="MD at network level (6.3)"/>
      <sheetName val="MD by connect point (6.4)"/>
      <sheetName val="MD by substation (6.5)"/>
      <sheetName val="MD by feeder (6.6)"/>
      <sheetName val="ACIL Tasman forecasts (6.7)"/>
      <sheetName val="Past Demand Forecasts (6.8)"/>
      <sheetName val="Asset age (6.9)"/>
      <sheetName val="Asset capacity (6.10)"/>
      <sheetName val="Projects (6.11)"/>
      <sheetName val="Contributions (6.12)"/>
      <sheetName val="Prices (6.13)"/>
      <sheetName val="Service standards (6.14)"/>
      <sheetName val="Daily performance data (6.15)"/>
      <sheetName val="Regulatory obligations (7.1)"/>
      <sheetName val="Policies (7.2)"/>
      <sheetName val="Key Assumptions (7.3)"/>
      <sheetName val="Assumptions Register"/>
    </sheetNames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 - overview"/>
      <sheetName val="Output - b"/>
      <sheetName val="Output - analysis"/>
      <sheetName val="Output - a"/>
      <sheetName val="Output - compare"/>
      <sheetName val="output NEW - profile"/>
      <sheetName val="output OLD - profile"/>
      <sheetName val="Incremental Int (1st round)"/>
      <sheetName val="Interest on Interest for S17"/>
      <sheetName val="Incremental Int (2)"/>
      <sheetName val="Incremental Int (3)"/>
      <sheetName val="intermediate QRisk"/>
      <sheetName val="source NEW. QRisk"/>
      <sheetName val="source NEW.  Workings"/>
      <sheetName val="source NEW. Rate"/>
      <sheetName val="scource NEW. Maturity"/>
      <sheetName val="source NEW. New Debt"/>
      <sheetName val="source NEW. CPI"/>
      <sheetName val="source NEW. WAC LT"/>
      <sheetName val="source NEW. WAC CPI"/>
      <sheetName val="source NEW. WAC ST"/>
      <sheetName val="source OLD. QRisk"/>
      <sheetName val="source OLD.  Workings"/>
      <sheetName val="source OLD. Rate"/>
      <sheetName val="scource OLD. Maturity "/>
      <sheetName val="source OLD. New Debt"/>
      <sheetName val="source OLD. CPI"/>
      <sheetName val="source OLD. WAC LT"/>
      <sheetName val="source OLD. WAC CPI"/>
      <sheetName val="source OLD. WAC ST"/>
      <sheetName val="Sheet1"/>
    </sheetNames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heet"/>
      <sheetName val="To Do"/>
      <sheetName val="Financials Comparison"/>
      <sheetName val="Overview"/>
      <sheetName val="Check"/>
      <sheetName val="Results&gt;&gt;"/>
      <sheetName val="DuPont"/>
      <sheetName val="Financials - SDPRev"/>
      <sheetName val="Inputs&gt;&gt;"/>
      <sheetName val="Input - SDP"/>
      <sheetName val="Input - RRM"/>
      <sheetName val="Variables"/>
      <sheetName val="WACC"/>
      <sheetName val="Controls&gt;&gt;"/>
      <sheetName val="Scenarios"/>
      <sheetName val="SDP_A"/>
      <sheetName val="RRM_A"/>
      <sheetName val="Calculations&gt;&gt;"/>
      <sheetName val="Input Adjustments"/>
      <sheetName val="Summary Revenue"/>
      <sheetName val="Summary Costs"/>
      <sheetName val="Deferred Revenue"/>
      <sheetName val="Working Cap"/>
      <sheetName val="Assets Revenue"/>
      <sheetName val="Tax ICB Depn"/>
      <sheetName val="Depn Rev"/>
      <sheetName val="Assets Costs"/>
      <sheetName val="Depn Cost"/>
      <sheetName val="Depn Cost2"/>
      <sheetName val="Cash Cons"/>
      <sheetName val="Cap Cons"/>
      <sheetName val="CAPEX Forecast"/>
      <sheetName val="Finance Costs"/>
      <sheetName val="CAPEX Costs"/>
      <sheetName val="Non-Cap"/>
      <sheetName val="O&amp;M"/>
      <sheetName val="CAPEX Costs Scenario"/>
      <sheetName val="Return on Asset"/>
      <sheetName val="Tax on Cap Cons"/>
      <sheetName val="ERC"/>
      <sheetName val="X-Access Periods"/>
      <sheetName val="Adjustment Mechanisms"/>
      <sheetName val="Smoothing"/>
      <sheetName val="New_Smoothing"/>
      <sheetName val="Tax_Analysis"/>
      <sheetName val="Tax_Analysis_Comparison"/>
    </sheetNames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&gt;100k"/>
      <sheetName val="Report"/>
      <sheetName val="table"/>
      <sheetName val="WBS elements table"/>
      <sheetName val="Project Identifier"/>
      <sheetName val="Jun YTD"/>
      <sheetName val="May Invoice"/>
      <sheetName val="Actual Invoice"/>
      <sheetName val="GAS&gt;100000"/>
      <sheetName val="Credit - Static"/>
      <sheetName val="DATA"/>
      <sheetName val="Splash"/>
      <sheetName val="Setup - General"/>
      <sheetName val="Cover page"/>
      <sheetName val="SPN"/>
      <sheetName val="ST Group Financials"/>
      <sheetName val="WBS_elements_table"/>
      <sheetName val="Project_Identifier"/>
      <sheetName val="Jun_YTD"/>
      <sheetName val="May_Invoice"/>
      <sheetName val="Actual_Invoice"/>
      <sheetName val="Opex Dashboard"/>
      <sheetName val="ICR Analysis"/>
      <sheetName val="Budget Analysis"/>
      <sheetName val="5. Assum"/>
      <sheetName val="15. Debt"/>
    </sheetNames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NoLinks"/>
      <sheetName val="FSMAS RECS"/>
      <sheetName val="FSMAS INTERCO"/>
      <sheetName val="FSCEN RECS"/>
      <sheetName val="FSCEN INTERCO"/>
      <sheetName val="FSMBD RECS "/>
      <sheetName val="FSMBD INTERCO"/>
      <sheetName val="FSCSO RECS "/>
      <sheetName val="FSCSO INTERCO"/>
      <sheetName val="MBL IV RECONS"/>
      <sheetName val="MBL IV INTERCOY"/>
      <sheetName val="Timetable"/>
      <sheetName val="Jun YTD"/>
      <sheetName val="MBL DEC"/>
      <sheetName val="WHT matrix"/>
      <sheetName val="K4 - Regpivot BS"/>
      <sheetName val="GENERAL"/>
      <sheetName val="MAR Dload"/>
      <sheetName val="BS"/>
      <sheetName val="MSIM P&amp;L"/>
      <sheetName val="Trial balances "/>
      <sheetName val="Maturity Bands"/>
      <sheetName val="Inputs"/>
      <sheetName val="Margins"/>
      <sheetName val="Assumptions"/>
      <sheetName val="Sheet1"/>
      <sheetName val="BP1AU BP1OB Bal Sheet"/>
      <sheetName val="BP1AU BP1OB PnL"/>
      <sheetName val="Finance Inputs"/>
      <sheetName val="Lookups"/>
      <sheetName val="1.2.Lookups"/>
      <sheetName val="SFCP"/>
      <sheetName val="gl_int_summary"/>
      <sheetName val="gl_int_summary_old"/>
      <sheetName val="GL TABLES"/>
      <sheetName val="PUMA Mtgs - MM"/>
      <sheetName val="Input_ Costs"/>
      <sheetName val="ADF Budget Template"/>
    </sheetNames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 Forecast"/>
      <sheetName val="Opex Forecast with Prod Growth"/>
      <sheetName val="Input - Cost Escalation"/>
      <sheetName val="Input - Output Growth"/>
      <sheetName val="Input - Non-Base Year Costs"/>
      <sheetName val="Opex Summary"/>
      <sheetName val="GL Summary - Nom (3)"/>
      <sheetName val="GL Summary - Nom (2)"/>
      <sheetName val="Actual DBP % of Labour Cost"/>
      <sheetName val="Input Cost &amp; Productivity decis"/>
      <sheetName val="EGWWS % Change"/>
      <sheetName val="SUG"/>
      <sheetName val="Opex Graph $2020"/>
      <sheetName val="Opex Graph $2020 Shipper"/>
      <sheetName val="Insurance Cost"/>
      <sheetName val="18 Act v 19 Budget"/>
      <sheetName val="GL Summary - Nom"/>
      <sheetName val="All Industries WPI"/>
      <sheetName val="EGWWS WPI"/>
    </sheetNames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ID PL (2)"/>
      <sheetName val="IID PL 2 (3)"/>
      <sheetName val="IID BS (4)"/>
      <sheetName val="Consol Adjust BS"/>
      <sheetName val="Consol Adjustments P&amp;L"/>
      <sheetName val="IID Inv (5)"/>
      <sheetName val="ROCE (6)"/>
      <sheetName val="GWP (7-8)"/>
      <sheetName val="GWP P (9)"/>
      <sheetName val="Policies(10-12)"/>
      <sheetName val="Ad Exp (13)"/>
      <sheetName val="SAA BS"/>
      <sheetName val="SAA PL (14)"/>
      <sheetName val="SAIA PL (15)"/>
      <sheetName val="SAIA Inv (16)"/>
      <sheetName val="SALI PL (17)"/>
      <sheetName val="SALI Inv PH (18)"/>
      <sheetName val="SAIA BS"/>
      <sheetName val="SALI BS"/>
      <sheetName val="Ex SAFS Inv (19)"/>
      <sheetName val="SAWM PL (20)"/>
      <sheetName val="SAFS PL (21)"/>
      <sheetName val="SAWM BS"/>
      <sheetName val="SAFS BS"/>
      <sheetName val="SAFS Inv (22)"/>
      <sheetName val="Budget PL"/>
      <sheetName val="MBL IV RECONS"/>
      <sheetName val="MBL IV INTERCOY"/>
    </sheetNames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ted Tariff"/>
      <sheetName val="Regulated Tax Depn"/>
    </sheetNames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argins"/>
      <sheetName val="Tax Sched"/>
      <sheetName val="MBL IV RECONS"/>
      <sheetName val="MBL IV INTERCOY"/>
      <sheetName val="summary"/>
      <sheetName val="Mthly Trst Cflow"/>
      <sheetName val="Inputs"/>
      <sheetName val="externals"/>
      <sheetName val="ProfitLoss"/>
      <sheetName val="GAP"/>
      <sheetName val="L SUBS"/>
      <sheetName val="Macq. Mtgs - Pivot"/>
      <sheetName val="Cover"/>
      <sheetName val="BS"/>
      <sheetName val="TB"/>
      <sheetName val="시산표"/>
      <sheetName val="분개"/>
      <sheetName val="PUMA Mtgs - MM"/>
      <sheetName val="MIML RECONCILIATIONS"/>
      <sheetName val="MBLGR_MIMLFSMASAU"/>
      <sheetName val="RAMM RECONCILIATIONS"/>
      <sheetName val="Sales"/>
      <sheetName val="apr-aug"/>
      <sheetName val="Forex Forward Contracts(0808)"/>
      <sheetName val="Non Temporary"/>
      <sheetName val="Ass"/>
      <sheetName val="RECONCILIATIONS"/>
      <sheetName val="BP1AU BP1OB Bal Sheet"/>
      <sheetName val="BP1AU BP1OB PnL"/>
      <sheetName val="012"/>
      <sheetName val="Data"/>
      <sheetName val="Week's Data"/>
      <sheetName val="BMP"/>
      <sheetName val="WHT matrix"/>
      <sheetName val="OVGERNED"/>
      <sheetName val="LeadSheets"/>
      <sheetName val="CAM POOL SUMM"/>
      <sheetName val="MGMT FEE"/>
      <sheetName val="FED DEPR"/>
      <sheetName val="Reconciliation"/>
      <sheetName val="Entity Table"/>
      <sheetName val="Query"/>
      <sheetName val="Date Input"/>
      <sheetName val="RCN-Building"/>
      <sheetName val="ownfunds"/>
      <sheetName val="TaxCalc"/>
      <sheetName val="OF Ass"/>
      <sheetName val="MIG Ass"/>
      <sheetName val="Data Input"/>
      <sheetName val="N"/>
      <sheetName val="Inc Stmt Data"/>
      <sheetName val="Finance Inputs"/>
      <sheetName val="gl_int_summary"/>
      <sheetName val="gl_int_summary_old"/>
      <sheetName val="GL TABLES"/>
      <sheetName val="CFR_WON"/>
      <sheetName val="Lookups"/>
      <sheetName val="1.2.Lookups"/>
      <sheetName val="SFCP"/>
      <sheetName val="Costs"/>
      <sheetName val="Assumptions"/>
      <sheetName val="Input_ Costs"/>
      <sheetName val="Split"/>
      <sheetName val="Project Description"/>
      <sheetName val="Exchange rates"/>
      <sheetName val="Financing"/>
      <sheetName val="Input"/>
      <sheetName val="Budget PL"/>
      <sheetName val="STC3"/>
      <sheetName val="Non-Statistical Sampling Master"/>
      <sheetName val="Global Data"/>
      <sheetName val="Summary LIAB &amp; PYMT"/>
      <sheetName val="TS - Federal TI"/>
      <sheetName val="Two Step Revenue Testing Master"/>
      <sheetName val="9609Aß"/>
      <sheetName val="Trial balances "/>
    </sheetNames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AGN business details"/>
      <sheetName val="1.CPI"/>
      <sheetName val="2.Escalators"/>
      <sheetName val="3 - Capex summary"/>
      <sheetName val="Summary"/>
      <sheetName val="4.Connections market expansn"/>
      <sheetName val="5.Mains augmentation"/>
      <sheetName val="6. Mains replacement"/>
      <sheetName val="7.Telemetry"/>
      <sheetName val="8.Meter replacement"/>
      <sheetName val="9. Regulators"/>
      <sheetName val="10. Other distribution system"/>
      <sheetName val="11. Other non-distribution syst"/>
      <sheetName val="12. IT"/>
      <sheetName val="13. Overheads"/>
      <sheetName val="14. Related party transactions"/>
      <sheetName val="16 - Capex allocation"/>
      <sheetName val="17 - Gross Capex "/>
      <sheetName val="18 - Tax depreciation"/>
      <sheetName val=" 19-Depreciation &amp; asset lives "/>
      <sheetName val="20 - Changes in provisions"/>
      <sheetName val="21 - Indicative bill impacts"/>
      <sheetName val="22 - WACC Inputs"/>
      <sheetName val="23(a) - Opex incl. RPM"/>
      <sheetName val="23(b) - Opex excl. RPM"/>
      <sheetName val="23(c) - Opex rate-of-change"/>
      <sheetName val="24 - Cost category matrix"/>
      <sheetName val="25 - ARS"/>
      <sheetName val="26 - Allocation of total rev"/>
      <sheetName val="27 - Customer numbers"/>
      <sheetName val="28 - Consumption and demand"/>
      <sheetName val="29(a) - Gas extenstions - $"/>
      <sheetName val="29(b) - Gas extenstions cust no"/>
      <sheetName val="29(c) - Gas extensions - demand"/>
      <sheetName val="29(d) - Gas extensions -tariffs"/>
      <sheetName val="30 - Network characteristics"/>
      <sheetName val="31 - Pass throughs"/>
      <sheetName val="7.5 EBSS (AGN)"/>
    </sheetNames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TIONS"/>
      <sheetName val="Sheet1"/>
    </sheetNames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ised"/>
      <sheetName val="Module1"/>
      <sheetName val="199-0150"/>
      <sheetName val="RECONCILIATIONS"/>
      <sheetName val="Assumptions"/>
    </sheetNames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ntrol"/>
      <sheetName val="AprilVolume"/>
      <sheetName val="AprilCalcs"/>
      <sheetName val="MayVolume"/>
      <sheetName val="MayCalcs"/>
      <sheetName val="JuneCalcs"/>
      <sheetName val="JuneVolume"/>
      <sheetName val="YTD Calcs"/>
      <sheetName val="Summary"/>
      <sheetName val="TrancheDetail"/>
      <sheetName val="Tranche1Detail"/>
      <sheetName val="Tranche2Detail"/>
      <sheetName val="Tranche3Detail"/>
      <sheetName val="Tranche4Detail"/>
      <sheetName val="Results"/>
      <sheetName val="Month"/>
      <sheetName val="IKON~Tranche~Current~Juneaa"/>
      <sheetName val="PL Data 9899"/>
      <sheetName val="Report"/>
      <sheetName val="YTD_Calcs"/>
    </sheetNames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C3"/>
      <sheetName val="INPUT"/>
      <sheetName val="CALC"/>
      <sheetName val="OPTIONS"/>
      <sheetName val="JOURNAL"/>
      <sheetName val="JNL - MBL"/>
      <sheetName val="JNL - RESINAL"/>
      <sheetName val="Summary"/>
      <sheetName val="WHT matrix"/>
      <sheetName val="Budget 2001"/>
      <sheetName val="LTEURPSY"/>
      <sheetName val="AS - aud"/>
      <sheetName val="AS - Sign"/>
      <sheetName val="AS - sub"/>
      <sheetName val="Compl"/>
      <sheetName val="CS"/>
      <sheetName val="EPG"/>
      <sheetName val="MP"/>
      <sheetName val="TX"/>
    </sheetNames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QL Source"/>
      <sheetName val="Control"/>
      <sheetName val="Cl Stock Check"/>
      <sheetName val="SAP Rpt"/>
      <sheetName val="YTD"/>
      <sheetName val="PT_Data"/>
      <sheetName val="PT_Stocks"/>
      <sheetName val="PT_Budget"/>
      <sheetName val="Parameters"/>
      <sheetName val="Initialise"/>
      <sheetName val="Global Module"/>
      <sheetName val="Customise"/>
      <sheetName val="Query_Source"/>
      <sheetName val="STC3"/>
      <sheetName val="Controls"/>
    </sheetNames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Sheet"/>
      <sheetName val="Agg"/>
      <sheetName val="Meter read"/>
      <sheetName val="Term Sheet &amp; Negotiated"/>
      <sheetName val="Term sheets"/>
      <sheetName val="Other"/>
      <sheetName val="Negotiated Services"/>
      <sheetName val="Budget_Var"/>
      <sheetName val="Working"/>
      <sheetName val="Tariffs"/>
      <sheetName val="Notes"/>
    </sheetNames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11"/>
      <sheetName val="Sheet2"/>
      <sheetName val="Sheet3"/>
      <sheetName val="test"/>
      <sheetName val="Credit - Static"/>
      <sheetName val="YTD Direct Costs"/>
      <sheetName val="Inputs_11"/>
      <sheetName val="Feuil1"/>
      <sheetName val="Feuil2"/>
      <sheetName val="Feuil3"/>
      <sheetName val="Currency"/>
      <sheetName val="login"/>
      <sheetName val="Appendice MAT"/>
      <sheetName val="Appendice MIX"/>
      <sheetName val="Taiwan"/>
      <sheetName val="China"/>
      <sheetName val="Topaz"/>
      <sheetName val="BASE"/>
      <sheetName val="#REF"/>
      <sheetName val="Liste mois"/>
      <sheetName val="Singapore"/>
      <sheetName val="Malaysia"/>
      <sheetName val="Indochina"/>
      <sheetName val="Explanation &amp; configuration"/>
      <sheetName val="SIMU"/>
      <sheetName val="Table"/>
      <sheetName val=" MB qualités"/>
      <sheetName val="effet devise overh"/>
      <sheetName val="effets devises ap"/>
      <sheetName val="Feuille de Référence"/>
      <sheetName val="Parameters"/>
      <sheetName val="A&amp;P Ovh OP"/>
      <sheetName val="Key O-H Fin LC"/>
      <sheetName val="Reconciliation-verif"/>
      <sheetName val="BSheet -cube balance"/>
      <sheetName val="Page de garde"/>
      <sheetName val="Table of content"/>
      <sheetName val="INTRO"/>
      <sheetName val="Organisation chart"/>
      <sheetName val="Overheads Chart"/>
      <sheetName val="Trend Headcounts Average"/>
      <sheetName val="Headcount Schedule"/>
      <sheetName val="Perma-Temp Chart"/>
      <sheetName val="Headcount Avg Variance &amp; Wages"/>
      <sheetName val="Headcount EOP variance"/>
      <sheetName val="Detailed O-H"/>
      <sheetName val="Logistic"/>
      <sheetName val="BSheet-WCapital"/>
      <sheetName val="CashSchedule"/>
      <sheetName val="CAPEX"/>
      <sheetName val="Bridge"/>
      <sheetName val="Title"/>
      <sheetName val=" MB qualit?s"/>
      <sheetName val="Feuille de R?f?rence"/>
      <sheetName val="Cash Situation"/>
      <sheetName val="Referential (2)"/>
      <sheetName val="Synthèse Géné (2)"/>
      <sheetName val="Rate (3)"/>
      <sheetName val="FINAL OH AM!"/>
      <sheetName val="FINAL OH Zoom USA (2)"/>
      <sheetName val="FINAL OH Zoom USA (3)"/>
      <sheetName val="FINAL OH Zoom USA"/>
      <sheetName val="FINAL OH G&amp;A"/>
      <sheetName val="FINAL OH Selling"/>
      <sheetName val="Synthèse MH 07 11"/>
      <sheetName val="Synthese Draft! "/>
      <sheetName val="FINAL OH P&amp;L!"/>
      <sheetName val="Bud OH P&amp;L (2)"/>
      <sheetName val="Synthèse FINAL!"/>
      <sheetName val="FINAL OH AM! ADJ!!!"/>
      <sheetName val="Regions PNS &amp; MI %"/>
      <sheetName val="Maisons PNS &amp; MI %"/>
      <sheetName val="Retreive MI"/>
      <sheetName val="test! (2)"/>
      <sheetName val="test!"/>
      <sheetName val="Referential"/>
      <sheetName val="OVERVIEW FINAL (old OH) (2)"/>
      <sheetName val="Rate (2)"/>
      <sheetName val="Cours Budget"/>
      <sheetName val="Company"/>
      <sheetName val="Control"/>
    </sheetNames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Profit-FY02 v. FY01"/>
      <sheetName val="Profit FY02 v. FY02(LOI)"/>
      <sheetName val="Other Profit Analysis"/>
      <sheetName val="Cash FY02 v. FY01"/>
      <sheetName val="Cash FY02 v. FY02 LOI"/>
      <sheetName val="Range Outcomes"/>
      <sheetName val="Asset Valuation"/>
      <sheetName val="NPV Waterfall"/>
      <sheetName val="Freight&amp;Diesel"/>
      <sheetName val="Purpose"/>
      <sheetName val="Shipment Statement"/>
      <sheetName val="Minerals Ship. Detail"/>
      <sheetName val="Step1_Hedging"/>
      <sheetName val="Step1"/>
      <sheetName val="Step2"/>
      <sheetName val="Step2 2001"/>
      <sheetName val="Scorecard"/>
      <sheetName val="Discretionary"/>
      <sheetName val="Capital"/>
      <sheetName val="Step3"/>
      <sheetName val="Step4"/>
      <sheetName val="Module2"/>
      <sheetName val="Module3"/>
      <sheetName val="Module1"/>
      <sheetName val="Module4"/>
      <sheetName val="Module5"/>
      <sheetName val="Module6"/>
      <sheetName val="PT_Stocks"/>
      <sheetName val="Edits"/>
    </sheetNames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Budget - by month"/>
      <sheetName val="Capital Budget"/>
      <sheetName val="Prioritisation"/>
      <sheetName val="Classification"/>
      <sheetName val="Portfolio Quadrants"/>
      <sheetName val="Sheet1"/>
      <sheetName val="Edits"/>
      <sheetName val="Capital_Budget"/>
      <sheetName val="Start"/>
      <sheetName val="12. SensA"/>
    </sheetNames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1"/>
      <sheetName val="Report2"/>
      <sheetName val="Report3"/>
      <sheetName val="Summary"/>
      <sheetName val="1.Budget"/>
      <sheetName val="2.BusCase"/>
      <sheetName val="3.CurrFcast"/>
      <sheetName val="4.Fcast DC"/>
      <sheetName val="5.Fcast Q2"/>
      <sheetName val="6.Actual"/>
      <sheetName val="East_Data"/>
      <sheetName val="East_Invoiced_Data"/>
      <sheetName val="West_Data"/>
      <sheetName val="West_Mth_Data"/>
      <sheetName val="IS_Projects_July04"/>
      <sheetName val="Monthly Detail"/>
      <sheetName val="Capital Budget"/>
      <sheetName val="StockListF"/>
      <sheetName val="Instructions"/>
      <sheetName val="2004 Capex Budget - Jul04_CH"/>
      <sheetName val="PL Duke - June"/>
    </sheetNames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"/>
      <sheetName val="Index and Checks"/>
      <sheetName val="Audit Trail"/>
      <sheetName val="1. Asset Trial Balance"/>
      <sheetName val="New Accounts"/>
      <sheetName val="2. Asset General Ledger Mapping"/>
      <sheetName val="3.  CoA"/>
      <sheetName val="4. Trial balance for &lt;fund&gt;"/>
      <sheetName val="5. Balance sheet"/>
      <sheetName val="5.1 Rec between CPH and MAp"/>
      <sheetName val="6. Income statement"/>
      <sheetName val="6.1 Net Profit"/>
      <sheetName val="6.2 Rec between CPH and MAp"/>
      <sheetName val="6.1. St't of Recognised Inc&amp;Exp"/>
      <sheetName val="6.2 Income Statement breakdown"/>
      <sheetName val="7. St't of changes in equity"/>
      <sheetName val="8. Cash Flow Statement"/>
      <sheetName val="9. Income Tax Expense "/>
      <sheetName val="10. Auditor Remuneration"/>
      <sheetName val="11. Dist Paid &amp; Proposed"/>
      <sheetName val="12. Cash Assets"/>
      <sheetName val="13. Inventories"/>
      <sheetName val="14. Receivables"/>
      <sheetName val="15. Investment in Fin Assets"/>
      <sheetName val="16. Derivatives"/>
      <sheetName val="17. PPE"/>
      <sheetName val="18. Intangibles"/>
      <sheetName val="19. Investment in Associates JV"/>
      <sheetName val="20. Investments in Controlled"/>
      <sheetName val="21. Payables"/>
      <sheetName val="22. Int Bearing Liabs"/>
      <sheetName val="23. Provisions"/>
      <sheetName val="24. Contributed Equity"/>
      <sheetName val="25. Reserves"/>
      <sheetName val="26. Related Party"/>
      <sheetName val="27. Segment Reporting"/>
      <sheetName val="28. Commitments"/>
      <sheetName val="29. Share based payments"/>
      <sheetName val="30. Business Combinations"/>
      <sheetName val="31. Discontinued Operations"/>
      <sheetName val="32. Conting &amp; Post BS"/>
      <sheetName val="33. Supplementary info"/>
      <sheetName val="34. &quot; Notes&quot; Supplementary info"/>
      <sheetName val="35. Operational Info"/>
      <sheetName val="Capital Budget"/>
      <sheetName val="1.Budget"/>
    </sheetNames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isation"/>
      <sheetName val="Amortisation"/>
      <sheetName val="2000SOFTCAP"/>
      <sheetName val="FA Register"/>
      <sheetName val="Lookups"/>
      <sheetName val="4. Trial balance for &lt;fund&gt;"/>
      <sheetName val="A"/>
      <sheetName val="Mgt_Report_AUD"/>
      <sheetName val="장기성예금 (미수수익)"/>
      <sheetName val="Sheet1"/>
      <sheetName val="Assumptions"/>
      <sheetName val="TE01 Asset List"/>
      <sheetName val="ProjectAmortisation"/>
      <sheetName val="Parameters"/>
      <sheetName val="대손충당금test"/>
      <sheetName val="MP의 결정"/>
      <sheetName val="STC3"/>
      <sheetName val="PIM"/>
      <sheetName val="Size"/>
      <sheetName val="MODEL"/>
      <sheetName val="Plot Ratio 1.63 - Proposed"/>
      <sheetName val="TB MACREC"/>
      <sheetName val="Ass2"/>
      <sheetName val="Timesheet data"/>
      <sheetName val="Ass"/>
      <sheetName val="TB"/>
      <sheetName val="RESULTS"/>
      <sheetName val="30 Sept"/>
      <sheetName val="Timing Summary"/>
      <sheetName val="Input"/>
      <sheetName val="Cash Flow Summary"/>
      <sheetName val="Reforecast"/>
      <sheetName val="Cost Allocation"/>
      <sheetName val="RA Data"/>
      <sheetName val="199-0150"/>
      <sheetName val="TB00"/>
      <sheetName val="ACCOUNT SUBACCOUNT (UD3)"/>
    </sheetNames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730000"/>
      <sheetName val="MN"/>
      <sheetName val="ANS"/>
      <sheetName val="unit rates"/>
      <sheetName val="npswa buy"/>
      <sheetName val="npswa sell"/>
      <sheetName val="abi buy"/>
      <sheetName val="abi sell"/>
      <sheetName val="FA Register"/>
      <sheetName val="Trial Balance Dump"/>
    </sheetNames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"/>
      <sheetName val="Control"/>
      <sheetName val="SUMMARY"/>
      <sheetName val="OUTPUT"/>
      <sheetName val="Scenario"/>
      <sheetName val="Inputs I"/>
      <sheetName val="Inputs II"/>
      <sheetName val="Cons PL"/>
      <sheetName val="PL Proof"/>
      <sheetName val="Cons CF"/>
      <sheetName val="CF Proof"/>
      <sheetName val="Cons BS"/>
      <sheetName val="BS Proof"/>
      <sheetName val="ANH Cons PL"/>
      <sheetName val="ANH PL Proof"/>
      <sheetName val="ANH Cons BS"/>
      <sheetName val="ANH Proof BS"/>
      <sheetName val="ANH Cons CF"/>
      <sheetName val="ANH CF Proof"/>
      <sheetName val="ALN"/>
      <sheetName val="AFI"/>
      <sheetName val="AGS"/>
      <sheetName val="AGN"/>
      <sheetName val="ANH"/>
      <sheetName val="ANS"/>
      <sheetName val="ACO"/>
      <sheetName val="UEC"/>
      <sheetName val="ALN BS"/>
      <sheetName val="AFI BS"/>
      <sheetName val="AGS BS"/>
      <sheetName val="AGN BS"/>
      <sheetName val="ANH BS"/>
      <sheetName val="ANW BS"/>
      <sheetName val="ANS BS"/>
      <sheetName val="ACO BS"/>
      <sheetName val="NPS"/>
      <sheetName val="NPSWA"/>
      <sheetName val="WAGH BS"/>
      <sheetName val="NPS BS"/>
      <sheetName val="NPSWA BS"/>
      <sheetName val="UEC BS"/>
      <sheetName val="Fees"/>
      <sheetName val="Allocation NDA"/>
      <sheetName val="Assumptions Book"/>
      <sheetName val="Sub PL"/>
      <sheetName val="Sub BS"/>
      <sheetName val="Sub CF"/>
      <sheetName val="Sub PL Proof"/>
      <sheetName val="Sub BS Proof"/>
      <sheetName val="Sub CF Proof"/>
      <sheetName val="Share Split"/>
      <sheetName val="ANSAGS"/>
      <sheetName val="Bank"/>
      <sheetName val="Payments Matrix"/>
      <sheetName val="FA Register"/>
      <sheetName val="DATA"/>
      <sheetName val="Data&gt;A"/>
      <sheetName val="Inputs_II"/>
      <sheetName val="Co塅䕃⹌塅E"/>
      <sheetName val="Reported"/>
      <sheetName val="VARIABLES"/>
      <sheetName val="Capital Budget"/>
      <sheetName val="2.6 Non-network"/>
      <sheetName val="2.7 Vegetation management"/>
      <sheetName val="2.10 Overheads"/>
    </sheetNames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N GRP"/>
      <sheetName val="DBP"/>
      <sheetName val="MN"/>
      <sheetName val="UE"/>
      <sheetName val="AAM"/>
      <sheetName val="Sheet1"/>
    </sheetNames>
  </externalBook>
</externalLink>
</file>

<file path=xl/theme/theme1.xml><?xml version="1.0" encoding="utf-8"?>
<a:theme xmlns:a="http://schemas.openxmlformats.org/drawingml/2006/main" name="Western Power">
  <a:themeElements>
    <a:clrScheme name="DBP Final Plan">
      <a:dk1>
        <a:sysClr val="windowText" lastClr="000000"/>
      </a:dk1>
      <a:lt1>
        <a:sysClr val="window" lastClr="FFFFFF"/>
      </a:lt1>
      <a:dk2>
        <a:srgbClr val="003C71"/>
      </a:dk2>
      <a:lt2>
        <a:srgbClr val="00A3E0"/>
      </a:lt2>
      <a:accent1>
        <a:srgbClr val="E35205"/>
      </a:accent1>
      <a:accent2>
        <a:srgbClr val="F2A900"/>
      </a:accent2>
      <a:accent3>
        <a:srgbClr val="43B02A"/>
      </a:accent3>
      <a:accent4>
        <a:srgbClr val="615E9B"/>
      </a:accent4>
      <a:accent5>
        <a:srgbClr val="B4B5DF"/>
      </a:accent5>
      <a:accent6>
        <a:srgbClr val="9CDBD9"/>
      </a:accent6>
      <a:hlink>
        <a:srgbClr val="DFA0C9"/>
      </a:hlink>
      <a:folHlink>
        <a:srgbClr val="9E007E"/>
      </a:folHlink>
    </a:clrScheme>
    <a:fontScheme name="WP">
      <a:majorFont>
        <a:latin typeface="Calibr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Western Power Electron Colour">
      <a:srgbClr val="F18070"/>
    </a:custClr>
    <a:custClr name=" Western Power Electron Colour ">
      <a:srgbClr val="ECA154"/>
    </a:custClr>
    <a:custClr name=" Western Power Electron Colour ">
      <a:srgbClr val="FBDB65"/>
    </a:custClr>
    <a:custClr name=" Western Power Electron Colour ">
      <a:srgbClr val="DBE442"/>
    </a:custClr>
    <a:custClr name=" Western Power Electron Colour ">
      <a:srgbClr val="A8D5BA"/>
    </a:custClr>
    <a:custClr name=" Western Power Electron Colour ">
      <a:srgbClr val="5CB8B2"/>
    </a:custClr>
    <a:custClr>
      <a:srgbClr val="FFFFFF"/>
    </a:custClr>
    <a:custClr name=" ">
      <a:srgbClr val="FFFFFF"/>
    </a:custClr>
    <a:custClr name="Western Power Corporate Colours">
      <a:srgbClr val="333333"/>
    </a:custClr>
    <a:custClr name="Western Power Original Orange">
      <a:srgbClr val="F37420"/>
    </a:custClr>
    <a:custClr name=" Western Power Electron Colour ">
      <a:srgbClr val="E56A54"/>
    </a:custClr>
    <a:custClr name=" Western Power Electron Colour ">
      <a:srgbClr val="ED8B00"/>
    </a:custClr>
    <a:custClr name=" Western Power Electron Colour ">
      <a:srgbClr val="FFC72C"/>
    </a:custClr>
    <a:custClr name=" Western Power Electron Colour ">
      <a:srgbClr val="B7DB57"/>
    </a:custClr>
    <a:custClr name=" Western Power Electron Colour ">
      <a:srgbClr val="71CC98"/>
    </a:custClr>
    <a:custClr name=" Western Power Electron Colour ">
      <a:srgbClr val="00BAB3"/>
    </a:custClr>
    <a:custClr>
      <a:srgbClr val="FFFFFF"/>
    </a:custClr>
    <a:custClr>
      <a:srgbClr val="FFFFFF"/>
    </a:custClr>
    <a:custClr name="Western Power PMS Cool Grey 8">
      <a:srgbClr val="888B8D"/>
    </a:custClr>
    <a:custClr name=" Western Power PMS Cool Grey 10C">
      <a:srgbClr val="525862"/>
    </a:custClr>
    <a:custClr name=" Western Power Electron Colour ">
      <a:srgbClr val="E04E39"/>
    </a:custClr>
    <a:custClr name=" Western Power Electron Colour ">
      <a:srgbClr val="E57200"/>
    </a:custClr>
    <a:custClr name=" Western Power Electron Colour ">
      <a:srgbClr val="F1B434"/>
    </a:custClr>
    <a:custClr name=" Western Power Electron Colour ">
      <a:srgbClr val="93C90E"/>
    </a:custClr>
    <a:custClr name=" Western Power Electron Colour ">
      <a:srgbClr val="00B176"/>
    </a:custClr>
    <a:custClr name=" Western Power Electron Colour ">
      <a:srgbClr val="00AD9F"/>
    </a:custClr>
  </a:custClr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C71"/>
  </sheetPr>
  <dimension ref="AQ6:BK68"/>
  <sheetViews>
    <sheetView showGridLines="0" tabSelected="1" zoomScaleNormal="100" workbookViewId="0">
      <selection activeCell="P19" sqref="P19"/>
    </sheetView>
  </sheetViews>
  <sheetFormatPr defaultRowHeight="15"/>
  <sheetData>
    <row r="6" spans="43:63"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</row>
    <row r="7" spans="43:63"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</row>
    <row r="8" spans="43:63"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</row>
    <row r="9" spans="43:63"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</row>
    <row r="10" spans="43:63"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</row>
    <row r="11" spans="43:63"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</row>
    <row r="12" spans="43:63"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</row>
    <row r="13" spans="43:63"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</row>
    <row r="14" spans="43:63"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</row>
    <row r="15" spans="43:63"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</row>
    <row r="16" spans="43:63"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</row>
    <row r="17" spans="43:63"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</row>
    <row r="18" spans="43:63"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</row>
    <row r="19" spans="43:63"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</row>
    <row r="20" spans="43:63"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</row>
    <row r="21" spans="43:63"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</row>
    <row r="22" spans="43:63"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</row>
    <row r="23" spans="43:63"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</row>
    <row r="24" spans="43:63"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</row>
    <row r="25" spans="43:63"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</row>
    <row r="26" spans="43:63"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</row>
    <row r="27" spans="43:63"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</row>
    <row r="28" spans="43:63"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</row>
    <row r="29" spans="43:63"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</row>
    <row r="30" spans="43:63"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</row>
    <row r="31" spans="43:63"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</row>
    <row r="32" spans="43:63"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</row>
    <row r="33" spans="43:63"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</row>
    <row r="34" spans="43:63"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</row>
    <row r="35" spans="43:63"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</row>
    <row r="36" spans="43:63"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</row>
    <row r="37" spans="43:63"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</row>
    <row r="38" spans="43:63"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</row>
    <row r="39" spans="43:63"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</row>
    <row r="40" spans="43:63"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</row>
    <row r="41" spans="43:63"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</row>
    <row r="42" spans="43:63"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</row>
    <row r="43" spans="43:63"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</row>
    <row r="44" spans="43:63"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</row>
    <row r="45" spans="43:63"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</row>
    <row r="46" spans="43:63"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</row>
    <row r="47" spans="43:63"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</row>
    <row r="48" spans="43:63"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</row>
    <row r="49" spans="43:63"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</row>
    <row r="50" spans="43:63"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</row>
    <row r="51" spans="43:63"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</row>
    <row r="52" spans="43:63"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</row>
    <row r="53" spans="43:63"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</row>
    <row r="54" spans="43:63"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</row>
    <row r="55" spans="43:63"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</row>
    <row r="56" spans="43:63"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</row>
    <row r="57" spans="43:63"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</row>
    <row r="58" spans="43:63"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</row>
    <row r="59" spans="43:63"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</row>
    <row r="60" spans="43:63"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</row>
    <row r="61" spans="43:63"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</row>
    <row r="62" spans="43:63"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</row>
    <row r="63" spans="43:63"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</row>
    <row r="64" spans="43:63"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</row>
    <row r="65" spans="43:63"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</row>
    <row r="66" spans="43:63"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</row>
    <row r="67" spans="43:63"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</row>
    <row r="68" spans="43:63"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</row>
  </sheetData>
  <customSheetViews>
    <customSheetView guid="{1D55B984-DF4D-448C-AE9A-6FB67AA77052}" showGridLines="0">
      <selection activeCell="O20" sqref="O20"/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C71"/>
    <pageSetUpPr fitToPage="1"/>
  </sheetPr>
  <dimension ref="A1:XFD387"/>
  <sheetViews>
    <sheetView zoomScale="110" zoomScaleNormal="110" workbookViewId="0">
      <selection activeCell="O18" sqref="O18"/>
    </sheetView>
  </sheetViews>
  <sheetFormatPr defaultColWidth="9.140625" defaultRowHeight="14.25"/>
  <cols>
    <col min="1" max="16384" width="9.140625" style="105"/>
  </cols>
  <sheetData>
    <row r="1" spans="1:16384" s="108" customFormat="1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  <c r="CA1" s="107"/>
      <c r="CB1" s="107"/>
      <c r="CC1" s="107"/>
      <c r="CD1" s="107"/>
      <c r="CE1" s="107"/>
      <c r="CF1" s="107"/>
      <c r="CG1" s="107"/>
      <c r="CH1" s="107"/>
      <c r="CI1" s="107"/>
      <c r="CJ1" s="107"/>
      <c r="CK1" s="107"/>
      <c r="CL1" s="107"/>
      <c r="CM1" s="107"/>
      <c r="CN1" s="107"/>
      <c r="CO1" s="107"/>
      <c r="CP1" s="107"/>
      <c r="CQ1" s="107"/>
      <c r="CR1" s="107"/>
      <c r="CS1" s="107"/>
      <c r="CT1" s="107"/>
      <c r="CU1" s="107"/>
      <c r="CV1" s="107"/>
      <c r="CW1" s="107"/>
      <c r="CX1" s="107"/>
      <c r="CY1" s="107"/>
      <c r="CZ1" s="107"/>
      <c r="DA1" s="107"/>
      <c r="DB1" s="107"/>
      <c r="DC1" s="107"/>
      <c r="DD1" s="107"/>
      <c r="DE1" s="107"/>
      <c r="DF1" s="107"/>
      <c r="DG1" s="107"/>
      <c r="DH1" s="107"/>
      <c r="DI1" s="107"/>
      <c r="DJ1" s="107"/>
      <c r="DK1" s="107"/>
      <c r="DL1" s="107"/>
      <c r="DM1" s="107"/>
      <c r="DN1" s="107"/>
      <c r="DO1" s="107"/>
      <c r="DP1" s="107"/>
      <c r="DQ1" s="107"/>
      <c r="DR1" s="107"/>
      <c r="DS1" s="107"/>
      <c r="DT1" s="107"/>
      <c r="DU1" s="107"/>
      <c r="DV1" s="107"/>
      <c r="DW1" s="107"/>
      <c r="DX1" s="107"/>
      <c r="DY1" s="107"/>
      <c r="DZ1" s="107"/>
      <c r="EA1" s="107"/>
      <c r="EB1" s="107"/>
      <c r="EC1" s="107"/>
      <c r="ED1" s="107"/>
      <c r="EE1" s="107"/>
      <c r="EF1" s="107"/>
      <c r="EG1" s="107"/>
      <c r="EH1" s="107"/>
      <c r="EI1" s="107"/>
      <c r="EJ1" s="107"/>
      <c r="EK1" s="107"/>
      <c r="EL1" s="107"/>
      <c r="EM1" s="107"/>
      <c r="EN1" s="107"/>
      <c r="EO1" s="107"/>
      <c r="EP1" s="107"/>
      <c r="EQ1" s="107"/>
      <c r="ER1" s="107"/>
      <c r="ES1" s="107"/>
      <c r="ET1" s="107"/>
      <c r="EU1" s="107"/>
      <c r="EV1" s="107"/>
      <c r="EW1" s="107"/>
      <c r="EX1" s="107"/>
      <c r="EY1" s="107"/>
      <c r="EZ1" s="107"/>
      <c r="FA1" s="107"/>
      <c r="FB1" s="107"/>
      <c r="FC1" s="107"/>
      <c r="FD1" s="107"/>
      <c r="FE1" s="107"/>
      <c r="FF1" s="107"/>
      <c r="FG1" s="107"/>
      <c r="FH1" s="107"/>
      <c r="FI1" s="107"/>
      <c r="FJ1" s="107"/>
      <c r="FK1" s="107"/>
      <c r="FL1" s="107"/>
      <c r="FM1" s="107"/>
      <c r="FN1" s="107"/>
      <c r="FO1" s="107"/>
      <c r="FP1" s="107"/>
      <c r="FQ1" s="107"/>
      <c r="FR1" s="107"/>
      <c r="FS1" s="107"/>
      <c r="FT1" s="107"/>
      <c r="FU1" s="107"/>
      <c r="FV1" s="107"/>
      <c r="FW1" s="107"/>
      <c r="FX1" s="107"/>
      <c r="FY1" s="107"/>
      <c r="FZ1" s="107"/>
      <c r="GA1" s="107"/>
      <c r="GB1" s="107"/>
      <c r="GC1" s="107"/>
      <c r="GD1" s="107"/>
      <c r="GE1" s="107"/>
      <c r="GF1" s="107"/>
      <c r="GG1" s="107"/>
      <c r="GH1" s="107"/>
      <c r="GI1" s="107"/>
      <c r="GJ1" s="107"/>
      <c r="GK1" s="107"/>
      <c r="GL1" s="107"/>
      <c r="GM1" s="107"/>
      <c r="GN1" s="107"/>
      <c r="GO1" s="107"/>
      <c r="GP1" s="107"/>
      <c r="GQ1" s="107"/>
      <c r="GR1" s="107"/>
      <c r="GS1" s="107"/>
      <c r="GT1" s="107"/>
      <c r="GU1" s="107"/>
      <c r="GV1" s="107"/>
      <c r="GW1" s="107"/>
      <c r="GX1" s="107"/>
      <c r="GY1" s="107"/>
      <c r="GZ1" s="107"/>
      <c r="HA1" s="107"/>
      <c r="HB1" s="107"/>
      <c r="HC1" s="107"/>
      <c r="HD1" s="107"/>
      <c r="HE1" s="107"/>
      <c r="HF1" s="107"/>
      <c r="HG1" s="107"/>
      <c r="HH1" s="107"/>
      <c r="HI1" s="107"/>
      <c r="HJ1" s="107"/>
      <c r="HK1" s="107"/>
      <c r="HL1" s="107"/>
      <c r="HM1" s="107"/>
      <c r="HN1" s="107"/>
      <c r="HO1" s="107"/>
      <c r="HP1" s="107"/>
      <c r="HQ1" s="107"/>
      <c r="HR1" s="107"/>
      <c r="HS1" s="107"/>
      <c r="HT1" s="107"/>
      <c r="HU1" s="107"/>
      <c r="HV1" s="107"/>
      <c r="HW1" s="107"/>
      <c r="HX1" s="107"/>
      <c r="HY1" s="107"/>
      <c r="HZ1" s="107"/>
      <c r="IA1" s="107"/>
      <c r="IB1" s="107"/>
      <c r="IC1" s="107"/>
      <c r="ID1" s="107"/>
      <c r="IE1" s="107"/>
      <c r="IF1" s="107"/>
      <c r="IG1" s="107"/>
      <c r="IH1" s="107"/>
      <c r="II1" s="107"/>
      <c r="IJ1" s="107"/>
      <c r="IK1" s="107"/>
      <c r="IL1" s="107"/>
      <c r="IM1" s="107"/>
      <c r="IN1" s="107"/>
      <c r="IO1" s="107"/>
      <c r="IP1" s="107"/>
      <c r="IQ1" s="107"/>
      <c r="IR1" s="107"/>
      <c r="IS1" s="107"/>
      <c r="IT1" s="107"/>
      <c r="IU1" s="107"/>
      <c r="IV1" s="107"/>
      <c r="IW1" s="107"/>
      <c r="IX1" s="107"/>
      <c r="IY1" s="107"/>
      <c r="IZ1" s="107"/>
      <c r="JA1" s="107"/>
      <c r="JB1" s="107"/>
      <c r="JC1" s="107"/>
      <c r="JD1" s="107"/>
      <c r="JE1" s="107"/>
      <c r="JF1" s="107"/>
      <c r="JG1" s="107"/>
      <c r="JH1" s="107"/>
      <c r="JI1" s="107"/>
      <c r="JJ1" s="107"/>
      <c r="JK1" s="107"/>
      <c r="JL1" s="107"/>
      <c r="JM1" s="107"/>
      <c r="JN1" s="107"/>
      <c r="JO1" s="107"/>
      <c r="JP1" s="107"/>
      <c r="JQ1" s="107"/>
      <c r="JR1" s="107"/>
      <c r="JS1" s="107"/>
      <c r="JT1" s="107"/>
      <c r="JU1" s="107"/>
      <c r="JV1" s="107"/>
      <c r="JW1" s="107"/>
    </row>
    <row r="2" spans="1:16384" s="108" customFormat="1" ht="23.25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/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/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  <c r="EA2" s="107"/>
      <c r="EB2" s="107"/>
      <c r="EC2" s="107"/>
      <c r="ED2" s="107"/>
      <c r="EE2" s="107"/>
      <c r="EF2" s="107"/>
      <c r="EG2" s="107"/>
      <c r="EH2" s="107"/>
      <c r="EI2" s="107"/>
      <c r="EJ2" s="107"/>
      <c r="EK2" s="107"/>
      <c r="EL2" s="107"/>
      <c r="EM2" s="107"/>
      <c r="EN2" s="107"/>
      <c r="EO2" s="107"/>
      <c r="EP2" s="107"/>
      <c r="EQ2" s="107"/>
      <c r="ER2" s="107"/>
      <c r="ES2" s="107"/>
      <c r="ET2" s="107"/>
      <c r="EU2" s="107"/>
      <c r="EV2" s="107"/>
      <c r="EW2" s="107"/>
      <c r="EX2" s="107"/>
      <c r="EY2" s="107"/>
      <c r="EZ2" s="107"/>
      <c r="FA2" s="107"/>
      <c r="FB2" s="107"/>
      <c r="FC2" s="107"/>
      <c r="FD2" s="107"/>
      <c r="FE2" s="107"/>
      <c r="FF2" s="107"/>
      <c r="FG2" s="107"/>
      <c r="FH2" s="107"/>
      <c r="FI2" s="107"/>
      <c r="FJ2" s="107"/>
      <c r="FK2" s="107"/>
      <c r="FL2" s="107"/>
      <c r="FM2" s="107"/>
      <c r="FN2" s="107"/>
      <c r="FO2" s="107"/>
      <c r="FP2" s="107"/>
      <c r="FQ2" s="107"/>
      <c r="FR2" s="107"/>
      <c r="FS2" s="107"/>
      <c r="FT2" s="107"/>
      <c r="FU2" s="107"/>
      <c r="FV2" s="107"/>
      <c r="FW2" s="107"/>
      <c r="FX2" s="107"/>
      <c r="FY2" s="107"/>
      <c r="FZ2" s="107"/>
      <c r="GA2" s="107"/>
      <c r="GB2" s="107"/>
      <c r="GC2" s="107"/>
      <c r="GD2" s="107"/>
      <c r="GE2" s="107"/>
      <c r="GF2" s="107"/>
      <c r="GG2" s="107"/>
      <c r="GH2" s="107"/>
      <c r="GI2" s="107"/>
      <c r="GJ2" s="107"/>
      <c r="GK2" s="107"/>
      <c r="GL2" s="107"/>
      <c r="GM2" s="107"/>
      <c r="GN2" s="107"/>
      <c r="GO2" s="107"/>
      <c r="GP2" s="107"/>
      <c r="GQ2" s="107"/>
      <c r="GR2" s="107"/>
      <c r="GS2" s="107"/>
      <c r="GT2" s="107"/>
      <c r="GU2" s="107"/>
      <c r="GV2" s="107"/>
      <c r="GW2" s="107"/>
      <c r="GX2" s="107"/>
      <c r="GY2" s="107"/>
      <c r="GZ2" s="107"/>
      <c r="HA2" s="107"/>
      <c r="HB2" s="107"/>
      <c r="HC2" s="107"/>
      <c r="HD2" s="107"/>
      <c r="HE2" s="107"/>
      <c r="HF2" s="107"/>
      <c r="HG2" s="107"/>
      <c r="HH2" s="107"/>
      <c r="HI2" s="107"/>
      <c r="HJ2" s="107"/>
      <c r="HK2" s="107"/>
      <c r="HL2" s="107"/>
      <c r="HM2" s="107"/>
      <c r="HN2" s="107"/>
      <c r="HO2" s="107"/>
      <c r="HP2" s="107"/>
      <c r="HQ2" s="107"/>
      <c r="HR2" s="107"/>
      <c r="HS2" s="107"/>
      <c r="HT2" s="107"/>
      <c r="HU2" s="107"/>
      <c r="HV2" s="107"/>
      <c r="HW2" s="107"/>
      <c r="HX2" s="107"/>
      <c r="HY2" s="107"/>
      <c r="HZ2" s="107"/>
      <c r="IA2" s="107"/>
      <c r="IB2" s="107"/>
      <c r="IC2" s="107"/>
      <c r="ID2" s="107"/>
      <c r="IE2" s="107"/>
      <c r="IF2" s="107"/>
      <c r="IG2" s="107"/>
      <c r="IH2" s="107"/>
      <c r="II2" s="107"/>
      <c r="IJ2" s="107"/>
      <c r="IK2" s="107"/>
      <c r="IL2" s="107"/>
      <c r="IM2" s="107"/>
      <c r="IN2" s="107"/>
      <c r="IO2" s="107"/>
      <c r="IP2" s="107"/>
      <c r="IQ2" s="107"/>
      <c r="IR2" s="107"/>
      <c r="IS2" s="107"/>
      <c r="IT2" s="107"/>
      <c r="IU2" s="107"/>
      <c r="IV2" s="107"/>
      <c r="IW2" s="107"/>
      <c r="IX2" s="107"/>
      <c r="IY2" s="107"/>
      <c r="IZ2" s="107"/>
      <c r="JA2" s="107"/>
      <c r="JB2" s="107"/>
      <c r="JC2" s="107"/>
      <c r="JD2" s="107"/>
      <c r="JE2" s="107"/>
      <c r="JF2" s="107"/>
      <c r="JG2" s="107"/>
      <c r="JH2" s="107"/>
      <c r="JI2" s="107"/>
      <c r="JJ2" s="107"/>
      <c r="JK2" s="107"/>
      <c r="JL2" s="107"/>
      <c r="JM2" s="107"/>
      <c r="JN2" s="107"/>
      <c r="JO2" s="107"/>
      <c r="JP2" s="107"/>
      <c r="JQ2" s="107"/>
      <c r="JR2" s="107"/>
      <c r="JS2" s="107"/>
      <c r="JT2" s="107"/>
      <c r="JU2" s="107"/>
      <c r="JV2" s="107"/>
      <c r="JW2" s="107"/>
    </row>
    <row r="3" spans="1:16384" s="108" customForma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  <c r="ES3" s="107"/>
      <c r="ET3" s="107"/>
      <c r="EU3" s="107"/>
      <c r="EV3" s="107"/>
      <c r="EW3" s="107"/>
      <c r="EX3" s="107"/>
      <c r="EY3" s="107"/>
      <c r="EZ3" s="107"/>
      <c r="FA3" s="107"/>
      <c r="FB3" s="107"/>
      <c r="FC3" s="107"/>
      <c r="FD3" s="107"/>
      <c r="FE3" s="107"/>
      <c r="FF3" s="107"/>
      <c r="FG3" s="107"/>
      <c r="FH3" s="107"/>
      <c r="FI3" s="107"/>
      <c r="FJ3" s="107"/>
      <c r="FK3" s="107"/>
      <c r="FL3" s="107"/>
      <c r="FM3" s="107"/>
      <c r="FN3" s="107"/>
      <c r="FO3" s="107"/>
      <c r="FP3" s="107"/>
      <c r="FQ3" s="107"/>
      <c r="FR3" s="107"/>
      <c r="FS3" s="107"/>
      <c r="FT3" s="107"/>
      <c r="FU3" s="107"/>
      <c r="FV3" s="107"/>
      <c r="FW3" s="107"/>
      <c r="FX3" s="107"/>
      <c r="FY3" s="107"/>
      <c r="FZ3" s="107"/>
      <c r="GA3" s="107"/>
      <c r="GB3" s="107"/>
      <c r="GC3" s="107"/>
      <c r="GD3" s="107"/>
      <c r="GE3" s="107"/>
      <c r="GF3" s="107"/>
      <c r="GG3" s="107"/>
      <c r="GH3" s="107"/>
      <c r="GI3" s="107"/>
      <c r="GJ3" s="107"/>
      <c r="GK3" s="107"/>
      <c r="GL3" s="107"/>
      <c r="GM3" s="107"/>
      <c r="GN3" s="107"/>
      <c r="GO3" s="107"/>
      <c r="GP3" s="107"/>
      <c r="GQ3" s="107"/>
      <c r="GR3" s="107"/>
      <c r="GS3" s="107"/>
      <c r="GT3" s="107"/>
      <c r="GU3" s="107"/>
      <c r="GV3" s="107"/>
      <c r="GW3" s="107"/>
      <c r="GX3" s="107"/>
      <c r="GY3" s="107"/>
      <c r="GZ3" s="107"/>
      <c r="HA3" s="107"/>
      <c r="HB3" s="107"/>
      <c r="HC3" s="107"/>
      <c r="HD3" s="107"/>
      <c r="HE3" s="107"/>
      <c r="HF3" s="107"/>
      <c r="HG3" s="107"/>
      <c r="HH3" s="107"/>
      <c r="HI3" s="107"/>
      <c r="HJ3" s="107"/>
      <c r="HK3" s="107"/>
      <c r="HL3" s="107"/>
      <c r="HM3" s="107"/>
      <c r="HN3" s="107"/>
      <c r="HO3" s="107"/>
      <c r="HP3" s="107"/>
      <c r="HQ3" s="107"/>
      <c r="HR3" s="107"/>
      <c r="HS3" s="107"/>
      <c r="HT3" s="107"/>
      <c r="HU3" s="107"/>
      <c r="HV3" s="107"/>
      <c r="HW3" s="107"/>
      <c r="HX3" s="107"/>
      <c r="HY3" s="107"/>
      <c r="HZ3" s="107"/>
      <c r="IA3" s="107"/>
      <c r="IB3" s="107"/>
      <c r="IC3" s="107"/>
      <c r="ID3" s="107"/>
      <c r="IE3" s="107"/>
      <c r="IF3" s="107"/>
      <c r="IG3" s="107"/>
      <c r="IH3" s="107"/>
      <c r="II3" s="107"/>
      <c r="IJ3" s="107"/>
      <c r="IK3" s="107"/>
      <c r="IL3" s="107"/>
      <c r="IM3" s="107"/>
      <c r="IN3" s="107"/>
      <c r="IO3" s="107"/>
      <c r="IP3" s="107"/>
      <c r="IQ3" s="107"/>
      <c r="IR3" s="107"/>
      <c r="IS3" s="107"/>
      <c r="IT3" s="107"/>
      <c r="IU3" s="107"/>
      <c r="IV3" s="107"/>
      <c r="IW3" s="107"/>
      <c r="IX3" s="107"/>
      <c r="IY3" s="107"/>
      <c r="IZ3" s="107"/>
      <c r="JA3" s="107"/>
      <c r="JB3" s="107"/>
      <c r="JC3" s="107"/>
      <c r="JD3" s="107"/>
      <c r="JE3" s="107"/>
      <c r="JF3" s="107"/>
      <c r="JG3" s="107"/>
      <c r="JH3" s="107"/>
      <c r="JI3" s="107"/>
      <c r="JJ3" s="107"/>
      <c r="JK3" s="107"/>
      <c r="JL3" s="107"/>
      <c r="JM3" s="107"/>
      <c r="JN3" s="107"/>
      <c r="JO3" s="107"/>
      <c r="JP3" s="107"/>
      <c r="JQ3" s="107"/>
      <c r="JR3" s="107"/>
      <c r="JS3" s="107"/>
      <c r="JT3" s="107"/>
      <c r="JU3" s="107"/>
      <c r="JV3" s="107"/>
      <c r="JW3" s="107"/>
    </row>
    <row r="4" spans="1:16384" s="108" customFormat="1" ht="20.100000000000001" customHeight="1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/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  <c r="EA4" s="107"/>
      <c r="EB4" s="107"/>
      <c r="EC4" s="107"/>
      <c r="ED4" s="107"/>
      <c r="EE4" s="107"/>
      <c r="EF4" s="107"/>
      <c r="EG4" s="107"/>
      <c r="EH4" s="107"/>
      <c r="EI4" s="107"/>
      <c r="EJ4" s="107"/>
      <c r="EK4" s="107"/>
      <c r="EL4" s="107"/>
      <c r="EM4" s="107"/>
      <c r="EN4" s="107"/>
      <c r="EO4" s="107"/>
      <c r="EP4" s="107"/>
      <c r="EQ4" s="107"/>
      <c r="ER4" s="107"/>
      <c r="ES4" s="107"/>
      <c r="ET4" s="107"/>
      <c r="EU4" s="107"/>
      <c r="EV4" s="107"/>
      <c r="EW4" s="107"/>
      <c r="EX4" s="107"/>
      <c r="EY4" s="107"/>
      <c r="EZ4" s="107"/>
      <c r="FA4" s="107"/>
      <c r="FB4" s="107"/>
      <c r="FC4" s="107"/>
      <c r="FD4" s="107"/>
      <c r="FE4" s="107"/>
      <c r="FF4" s="107"/>
      <c r="FG4" s="107"/>
      <c r="FH4" s="107"/>
      <c r="FI4" s="107"/>
      <c r="FJ4" s="107"/>
      <c r="FK4" s="107"/>
      <c r="FL4" s="107"/>
      <c r="FM4" s="107"/>
      <c r="FN4" s="107"/>
      <c r="FO4" s="107"/>
      <c r="FP4" s="107"/>
      <c r="FQ4" s="107"/>
      <c r="FR4" s="107"/>
      <c r="FS4" s="107"/>
      <c r="FT4" s="107"/>
      <c r="FU4" s="107"/>
      <c r="FV4" s="107"/>
      <c r="FW4" s="107"/>
      <c r="FX4" s="107"/>
      <c r="FY4" s="107"/>
      <c r="FZ4" s="107"/>
      <c r="GA4" s="107"/>
      <c r="GB4" s="107"/>
      <c r="GC4" s="107"/>
      <c r="GD4" s="107"/>
      <c r="GE4" s="107"/>
      <c r="GF4" s="107"/>
      <c r="GG4" s="107"/>
      <c r="GH4" s="107"/>
      <c r="GI4" s="107"/>
      <c r="GJ4" s="107"/>
      <c r="GK4" s="107"/>
      <c r="GL4" s="107"/>
      <c r="GM4" s="107"/>
      <c r="GN4" s="107"/>
      <c r="GO4" s="107"/>
      <c r="GP4" s="107"/>
      <c r="GQ4" s="107"/>
      <c r="GR4" s="107"/>
      <c r="GS4" s="107"/>
      <c r="GT4" s="107"/>
      <c r="GU4" s="107"/>
      <c r="GV4" s="107"/>
      <c r="GW4" s="107"/>
      <c r="GX4" s="107"/>
      <c r="GY4" s="107"/>
      <c r="GZ4" s="107"/>
      <c r="HA4" s="107"/>
      <c r="HB4" s="107"/>
      <c r="HC4" s="107"/>
      <c r="HD4" s="107"/>
      <c r="HE4" s="107"/>
      <c r="HF4" s="107"/>
      <c r="HG4" s="107"/>
      <c r="HH4" s="107"/>
      <c r="HI4" s="107"/>
      <c r="HJ4" s="107"/>
      <c r="HK4" s="107"/>
      <c r="HL4" s="107"/>
      <c r="HM4" s="107"/>
      <c r="HN4" s="107"/>
      <c r="HO4" s="107"/>
      <c r="HP4" s="107"/>
      <c r="HQ4" s="107"/>
      <c r="HR4" s="107"/>
      <c r="HS4" s="107"/>
      <c r="HT4" s="107"/>
      <c r="HU4" s="107"/>
      <c r="HV4" s="107"/>
      <c r="HW4" s="107"/>
      <c r="HX4" s="107"/>
      <c r="HY4" s="107"/>
      <c r="HZ4" s="107"/>
      <c r="IA4" s="107"/>
      <c r="IB4" s="107"/>
      <c r="IC4" s="107"/>
      <c r="ID4" s="107"/>
      <c r="IE4" s="107"/>
      <c r="IF4" s="107"/>
      <c r="IG4" s="107"/>
      <c r="IH4" s="107"/>
      <c r="II4" s="107"/>
      <c r="IJ4" s="107"/>
      <c r="IK4" s="107"/>
      <c r="IL4" s="107"/>
      <c r="IM4" s="107"/>
      <c r="IN4" s="107"/>
      <c r="IO4" s="107"/>
      <c r="IP4" s="107"/>
      <c r="IQ4" s="107"/>
      <c r="IR4" s="107"/>
      <c r="IS4" s="107"/>
      <c r="IT4" s="107"/>
      <c r="IU4" s="107"/>
      <c r="IV4" s="107"/>
      <c r="IW4" s="107"/>
      <c r="IX4" s="107"/>
      <c r="IY4" s="107"/>
      <c r="IZ4" s="107"/>
      <c r="JA4" s="107"/>
      <c r="JB4" s="107"/>
      <c r="JC4" s="107"/>
      <c r="JD4" s="107"/>
      <c r="JE4" s="107"/>
      <c r="JF4" s="107"/>
      <c r="JG4" s="107"/>
      <c r="JH4" s="107"/>
      <c r="JI4" s="107"/>
      <c r="JJ4" s="107"/>
      <c r="JK4" s="107"/>
      <c r="JL4" s="107"/>
      <c r="JM4" s="107"/>
      <c r="JN4" s="107"/>
      <c r="JO4" s="107"/>
      <c r="JP4" s="107"/>
      <c r="JQ4" s="107"/>
      <c r="JR4" s="107"/>
      <c r="JS4" s="107"/>
      <c r="JT4" s="107"/>
      <c r="JU4" s="107"/>
      <c r="JV4" s="107"/>
      <c r="JW4" s="107"/>
    </row>
    <row r="5" spans="1:16384" s="108" customFormat="1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  <c r="IO5" s="107"/>
      <c r="IP5" s="107"/>
      <c r="IQ5" s="107"/>
      <c r="IR5" s="107"/>
      <c r="IS5" s="107"/>
      <c r="IT5" s="107"/>
      <c r="IU5" s="107"/>
      <c r="IV5" s="107"/>
      <c r="IW5" s="107"/>
      <c r="IX5" s="107"/>
      <c r="IY5" s="107"/>
      <c r="IZ5" s="107"/>
      <c r="JA5" s="107"/>
      <c r="JB5" s="107"/>
      <c r="JC5" s="107"/>
      <c r="JD5" s="107"/>
      <c r="JE5" s="107"/>
      <c r="JF5" s="107"/>
      <c r="JG5" s="107"/>
      <c r="JH5" s="107"/>
      <c r="JI5" s="107"/>
      <c r="JJ5" s="107"/>
      <c r="JK5" s="107"/>
      <c r="JL5" s="107"/>
      <c r="JM5" s="107"/>
      <c r="JN5" s="107"/>
      <c r="JO5" s="107"/>
      <c r="JP5" s="107"/>
      <c r="JQ5" s="107"/>
      <c r="JR5" s="107"/>
      <c r="JS5" s="107"/>
      <c r="JT5" s="107"/>
      <c r="JU5" s="107"/>
      <c r="JV5" s="107"/>
      <c r="JW5" s="107"/>
    </row>
    <row r="6" spans="1:16384" s="108" customFormat="1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  <c r="IO6" s="107"/>
      <c r="IP6" s="107"/>
      <c r="IQ6" s="107"/>
      <c r="IR6" s="107"/>
      <c r="IS6" s="107"/>
      <c r="IT6" s="107"/>
      <c r="IU6" s="107"/>
      <c r="IV6" s="107"/>
      <c r="IW6" s="107"/>
      <c r="IX6" s="107"/>
      <c r="IY6" s="107"/>
      <c r="IZ6" s="107"/>
      <c r="JA6" s="107"/>
      <c r="JB6" s="107"/>
      <c r="JC6" s="107"/>
      <c r="JD6" s="107"/>
      <c r="JE6" s="107"/>
      <c r="JF6" s="107"/>
      <c r="JG6" s="107"/>
      <c r="JH6" s="107"/>
      <c r="JI6" s="107"/>
      <c r="JJ6" s="107"/>
      <c r="JK6" s="107"/>
      <c r="JL6" s="107"/>
      <c r="JM6" s="107"/>
      <c r="JN6" s="107"/>
      <c r="JO6" s="107"/>
      <c r="JP6" s="107"/>
      <c r="JQ6" s="107"/>
      <c r="JR6" s="107"/>
      <c r="JS6" s="107"/>
      <c r="JT6" s="107"/>
      <c r="JU6" s="107"/>
      <c r="JV6" s="107"/>
      <c r="JW6" s="107"/>
    </row>
    <row r="7" spans="1:16384" s="110" customFormat="1" ht="15">
      <c r="A7" s="107"/>
      <c r="B7" s="107"/>
      <c r="C7" s="107"/>
      <c r="D7" s="107"/>
      <c r="E7" s="107"/>
      <c r="F7" s="107"/>
      <c r="G7" s="107"/>
      <c r="H7" s="107"/>
      <c r="I7" s="107"/>
      <c r="J7" s="107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F7" s="109"/>
      <c r="DG7" s="109"/>
      <c r="DH7" s="109"/>
      <c r="DI7" s="109"/>
      <c r="DJ7" s="109"/>
      <c r="DK7" s="109"/>
      <c r="DL7" s="109"/>
      <c r="DM7" s="109"/>
      <c r="DN7" s="109"/>
      <c r="DO7" s="109"/>
      <c r="DP7" s="109"/>
      <c r="DQ7" s="109"/>
      <c r="DR7" s="109"/>
      <c r="DS7" s="109"/>
      <c r="DT7" s="109"/>
      <c r="DU7" s="109"/>
      <c r="DV7" s="109"/>
      <c r="DW7" s="109"/>
      <c r="DX7" s="109"/>
      <c r="DY7" s="109"/>
      <c r="DZ7" s="109"/>
      <c r="EA7" s="109"/>
      <c r="EB7" s="109"/>
      <c r="EC7" s="109"/>
      <c r="ED7" s="109"/>
      <c r="EE7" s="109"/>
      <c r="EF7" s="109"/>
      <c r="EG7" s="109"/>
      <c r="EH7" s="109"/>
      <c r="EI7" s="109"/>
      <c r="EJ7" s="109"/>
      <c r="EK7" s="109"/>
      <c r="EL7" s="109"/>
      <c r="EM7" s="109"/>
      <c r="EN7" s="109"/>
      <c r="EO7" s="109"/>
      <c r="EP7" s="109"/>
      <c r="EQ7" s="109"/>
      <c r="ER7" s="109"/>
      <c r="ES7" s="109"/>
      <c r="ET7" s="109"/>
      <c r="EU7" s="109"/>
      <c r="EV7" s="109"/>
      <c r="EW7" s="109"/>
      <c r="EX7" s="109"/>
      <c r="EY7" s="109"/>
      <c r="EZ7" s="109"/>
      <c r="FA7" s="109"/>
      <c r="FB7" s="109"/>
      <c r="FC7" s="109"/>
      <c r="FD7" s="109"/>
      <c r="FE7" s="109"/>
      <c r="FF7" s="109"/>
      <c r="FG7" s="109"/>
      <c r="FH7" s="109"/>
      <c r="FI7" s="109"/>
      <c r="FJ7" s="109"/>
      <c r="FK7" s="109"/>
      <c r="FL7" s="109"/>
      <c r="FM7" s="109"/>
      <c r="FN7" s="109"/>
      <c r="FO7" s="109"/>
      <c r="FP7" s="109"/>
      <c r="FQ7" s="109"/>
      <c r="FR7" s="109"/>
      <c r="FS7" s="109"/>
      <c r="FT7" s="109"/>
      <c r="FU7" s="109"/>
      <c r="FV7" s="109"/>
      <c r="FW7" s="109"/>
      <c r="FX7" s="109"/>
      <c r="FY7" s="109"/>
      <c r="FZ7" s="109"/>
      <c r="GA7" s="109"/>
      <c r="GB7" s="109"/>
      <c r="GC7" s="109"/>
      <c r="GD7" s="109"/>
      <c r="GE7" s="109"/>
      <c r="GF7" s="109"/>
      <c r="GG7" s="109"/>
      <c r="GH7" s="109"/>
      <c r="GI7" s="109"/>
      <c r="GJ7" s="109"/>
      <c r="GK7" s="109"/>
      <c r="GL7" s="109"/>
      <c r="GM7" s="109"/>
      <c r="GN7" s="109"/>
      <c r="GO7" s="109"/>
      <c r="GP7" s="109"/>
      <c r="GQ7" s="109"/>
      <c r="GR7" s="109"/>
      <c r="GS7" s="109"/>
      <c r="GT7" s="109"/>
      <c r="GU7" s="109"/>
      <c r="GV7" s="109"/>
      <c r="GW7" s="109"/>
      <c r="GX7" s="109"/>
      <c r="GY7" s="109"/>
      <c r="GZ7" s="109"/>
      <c r="HA7" s="109"/>
      <c r="HB7" s="109"/>
      <c r="HC7" s="109"/>
      <c r="HD7" s="109"/>
      <c r="HE7" s="109"/>
      <c r="HF7" s="109"/>
      <c r="HG7" s="109"/>
      <c r="HH7" s="109"/>
      <c r="HI7" s="109"/>
      <c r="HJ7" s="109"/>
      <c r="HK7" s="109"/>
      <c r="HL7" s="109"/>
      <c r="HM7" s="109"/>
      <c r="HN7" s="109"/>
      <c r="HO7" s="109"/>
      <c r="HP7" s="109"/>
      <c r="HQ7" s="109"/>
      <c r="HR7" s="109"/>
      <c r="HS7" s="109"/>
      <c r="HT7" s="109"/>
      <c r="HU7" s="109"/>
      <c r="HV7" s="109"/>
      <c r="HW7" s="109"/>
      <c r="HX7" s="109"/>
      <c r="HY7" s="109"/>
      <c r="HZ7" s="109"/>
      <c r="IA7" s="109"/>
      <c r="IB7" s="109"/>
      <c r="IC7" s="109"/>
      <c r="ID7" s="109"/>
      <c r="IE7" s="109"/>
      <c r="IF7" s="109"/>
      <c r="IG7" s="109"/>
      <c r="IH7" s="109"/>
      <c r="II7" s="109"/>
      <c r="IJ7" s="109"/>
      <c r="IK7" s="109"/>
      <c r="IL7" s="109"/>
      <c r="IM7" s="109"/>
      <c r="IN7" s="109"/>
      <c r="IO7" s="109"/>
      <c r="IP7" s="109"/>
      <c r="IQ7" s="109"/>
      <c r="IR7" s="109"/>
      <c r="IS7" s="109"/>
      <c r="IT7" s="109"/>
      <c r="IU7" s="109"/>
      <c r="IV7" s="109"/>
      <c r="IW7" s="109"/>
      <c r="IX7" s="109"/>
      <c r="IY7" s="109"/>
      <c r="IZ7" s="109"/>
      <c r="JA7" s="109"/>
      <c r="JB7" s="109"/>
      <c r="JC7" s="109"/>
      <c r="JD7" s="109"/>
      <c r="JE7" s="109"/>
      <c r="JF7" s="109"/>
      <c r="JG7" s="109"/>
      <c r="JH7" s="109"/>
      <c r="JI7" s="109"/>
      <c r="JJ7" s="109"/>
      <c r="JK7" s="109"/>
      <c r="JL7" s="109"/>
      <c r="JM7" s="109"/>
      <c r="JN7" s="109"/>
      <c r="JO7" s="109"/>
      <c r="JP7" s="109"/>
      <c r="JQ7" s="109"/>
      <c r="JR7" s="109"/>
      <c r="JS7" s="109"/>
      <c r="JT7" s="109"/>
      <c r="JU7" s="109"/>
      <c r="JV7" s="109"/>
      <c r="JW7" s="109"/>
    </row>
    <row r="8" spans="1:16384" s="108" customFormat="1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  <c r="GG8" s="107"/>
      <c r="GH8" s="107"/>
      <c r="GI8" s="107"/>
      <c r="GJ8" s="107"/>
      <c r="GK8" s="107"/>
      <c r="GL8" s="107"/>
      <c r="GM8" s="107"/>
      <c r="GN8" s="107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07"/>
      <c r="HB8" s="107"/>
      <c r="HC8" s="107"/>
      <c r="HD8" s="107"/>
      <c r="HE8" s="107"/>
      <c r="HF8" s="107"/>
      <c r="HG8" s="107"/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07"/>
      <c r="HW8" s="107"/>
      <c r="HX8" s="107"/>
      <c r="HY8" s="107"/>
      <c r="HZ8" s="107"/>
      <c r="IA8" s="107"/>
      <c r="IB8" s="107"/>
      <c r="IC8" s="107"/>
      <c r="ID8" s="107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07"/>
      <c r="IQ8" s="107"/>
      <c r="IR8" s="107"/>
      <c r="IS8" s="107"/>
      <c r="IT8" s="107"/>
      <c r="IU8" s="107"/>
      <c r="IV8" s="107"/>
      <c r="IW8" s="107"/>
      <c r="IX8" s="107"/>
      <c r="IY8" s="107"/>
      <c r="IZ8" s="107"/>
      <c r="JA8" s="107"/>
      <c r="JB8" s="107"/>
      <c r="JC8" s="107"/>
      <c r="JD8" s="107"/>
      <c r="JE8" s="107"/>
      <c r="JF8" s="107"/>
      <c r="JG8" s="107"/>
      <c r="JH8" s="107"/>
      <c r="JI8" s="107"/>
      <c r="JJ8" s="107"/>
      <c r="JK8" s="107"/>
      <c r="JL8" s="107"/>
      <c r="JM8" s="107"/>
      <c r="JN8" s="107"/>
      <c r="JO8" s="107"/>
      <c r="JP8" s="107"/>
      <c r="JQ8" s="107"/>
      <c r="JR8" s="107"/>
      <c r="JS8" s="107"/>
      <c r="JT8" s="107"/>
      <c r="JU8" s="107"/>
      <c r="JV8" s="107"/>
      <c r="JW8" s="107"/>
    </row>
    <row r="9" spans="1:16384" s="108" customFormat="1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  <c r="FV9" s="107"/>
      <c r="FW9" s="107"/>
      <c r="FX9" s="107"/>
      <c r="FY9" s="107"/>
      <c r="FZ9" s="107"/>
      <c r="GA9" s="107"/>
      <c r="GB9" s="107"/>
      <c r="GC9" s="107"/>
      <c r="GD9" s="107"/>
      <c r="GE9" s="107"/>
      <c r="GF9" s="107"/>
      <c r="GG9" s="107"/>
      <c r="GH9" s="107"/>
      <c r="GI9" s="107"/>
      <c r="GJ9" s="107"/>
      <c r="GK9" s="107"/>
      <c r="GL9" s="107"/>
      <c r="GM9" s="107"/>
      <c r="GN9" s="107"/>
      <c r="GO9" s="107"/>
      <c r="GP9" s="107"/>
      <c r="GQ9" s="107"/>
      <c r="GR9" s="107"/>
      <c r="GS9" s="107"/>
      <c r="GT9" s="107"/>
      <c r="GU9" s="107"/>
      <c r="GV9" s="107"/>
      <c r="GW9" s="107"/>
      <c r="GX9" s="107"/>
      <c r="GY9" s="107"/>
      <c r="GZ9" s="107"/>
      <c r="HA9" s="107"/>
      <c r="HB9" s="107"/>
      <c r="HC9" s="107"/>
      <c r="HD9" s="107"/>
      <c r="HE9" s="107"/>
      <c r="HF9" s="107"/>
      <c r="HG9" s="107"/>
      <c r="HH9" s="107"/>
      <c r="HI9" s="107"/>
      <c r="HJ9" s="107"/>
      <c r="HK9" s="107"/>
      <c r="HL9" s="107"/>
      <c r="HM9" s="107"/>
      <c r="HN9" s="107"/>
      <c r="HO9" s="107"/>
      <c r="HP9" s="107"/>
      <c r="HQ9" s="107"/>
      <c r="HR9" s="107"/>
      <c r="HS9" s="107"/>
      <c r="HT9" s="107"/>
      <c r="HU9" s="107"/>
      <c r="HV9" s="107"/>
      <c r="HW9" s="107"/>
      <c r="HX9" s="107"/>
      <c r="HY9" s="107"/>
      <c r="HZ9" s="107"/>
      <c r="IA9" s="107"/>
      <c r="IB9" s="107"/>
      <c r="IC9" s="107"/>
      <c r="ID9" s="107"/>
      <c r="IE9" s="107"/>
      <c r="IF9" s="107"/>
      <c r="IG9" s="107"/>
      <c r="IH9" s="107"/>
      <c r="II9" s="107"/>
      <c r="IJ9" s="107"/>
      <c r="IK9" s="107"/>
      <c r="IL9" s="107"/>
      <c r="IM9" s="107"/>
      <c r="IN9" s="107"/>
      <c r="IO9" s="107"/>
      <c r="IP9" s="107"/>
      <c r="IQ9" s="107"/>
      <c r="IR9" s="107"/>
      <c r="IS9" s="107"/>
      <c r="IT9" s="107"/>
      <c r="IU9" s="107"/>
      <c r="IV9" s="107"/>
      <c r="IW9" s="107"/>
      <c r="IX9" s="107"/>
      <c r="IY9" s="107"/>
      <c r="IZ9" s="107"/>
      <c r="JA9" s="107"/>
      <c r="JB9" s="107"/>
      <c r="JC9" s="107"/>
      <c r="JD9" s="107"/>
      <c r="JE9" s="107"/>
      <c r="JF9" s="107"/>
      <c r="JG9" s="107"/>
      <c r="JH9" s="107"/>
      <c r="JI9" s="107"/>
      <c r="JJ9" s="107"/>
      <c r="JK9" s="107"/>
      <c r="JL9" s="107"/>
      <c r="JM9" s="107"/>
      <c r="JN9" s="107"/>
      <c r="JO9" s="107"/>
      <c r="JP9" s="107"/>
      <c r="JQ9" s="107"/>
      <c r="JR9" s="107"/>
      <c r="JS9" s="107"/>
      <c r="JT9" s="107"/>
      <c r="JU9" s="107"/>
      <c r="JV9" s="107"/>
      <c r="JW9" s="107"/>
    </row>
    <row r="10" spans="1:16384" s="110" customFormat="1" ht="15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F10" s="109"/>
      <c r="DG10" s="109"/>
      <c r="DH10" s="109"/>
      <c r="DI10" s="109"/>
      <c r="DJ10" s="109"/>
      <c r="DK10" s="109"/>
      <c r="DL10" s="109"/>
      <c r="DM10" s="109"/>
      <c r="DN10" s="109"/>
      <c r="DO10" s="109"/>
      <c r="DP10" s="109"/>
      <c r="DQ10" s="109"/>
      <c r="DR10" s="109"/>
      <c r="DS10" s="109"/>
      <c r="DT10" s="109"/>
      <c r="DU10" s="109"/>
      <c r="DV10" s="109"/>
      <c r="DW10" s="109"/>
      <c r="DX10" s="109"/>
      <c r="DY10" s="109"/>
      <c r="DZ10" s="109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/>
      <c r="EK10" s="109"/>
      <c r="EL10" s="109"/>
      <c r="EM10" s="109"/>
      <c r="EN10" s="109"/>
      <c r="EO10" s="109"/>
      <c r="EP10" s="109"/>
      <c r="EQ10" s="109"/>
      <c r="ER10" s="109"/>
      <c r="ES10" s="109"/>
      <c r="ET10" s="109"/>
      <c r="EU10" s="109"/>
      <c r="EV10" s="109"/>
      <c r="EW10" s="109"/>
      <c r="EX10" s="109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/>
      <c r="FP10" s="109"/>
      <c r="FQ10" s="109"/>
      <c r="FR10" s="109"/>
      <c r="FS10" s="109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  <c r="GY10" s="109"/>
      <c r="GZ10" s="109"/>
      <c r="HA10" s="109"/>
      <c r="HB10" s="109"/>
      <c r="HC10" s="109"/>
      <c r="HD10" s="109"/>
      <c r="HE10" s="109"/>
      <c r="HF10" s="109"/>
      <c r="HG10" s="109"/>
      <c r="HH10" s="109"/>
      <c r="HI10" s="109"/>
      <c r="HJ10" s="109"/>
      <c r="HK10" s="109"/>
      <c r="HL10" s="109"/>
      <c r="HM10" s="109"/>
      <c r="HN10" s="109"/>
      <c r="HO10" s="109"/>
      <c r="HP10" s="109"/>
      <c r="HQ10" s="109"/>
      <c r="HR10" s="109"/>
      <c r="HS10" s="109"/>
      <c r="HT10" s="109"/>
      <c r="HU10" s="109"/>
      <c r="HV10" s="109"/>
      <c r="HW10" s="109"/>
      <c r="HX10" s="109"/>
      <c r="HY10" s="109"/>
      <c r="HZ10" s="109"/>
      <c r="IA10" s="109"/>
      <c r="IB10" s="109"/>
      <c r="IC10" s="109"/>
      <c r="ID10" s="109"/>
      <c r="IE10" s="109"/>
      <c r="IF10" s="109"/>
      <c r="IG10" s="109"/>
      <c r="IH10" s="109"/>
      <c r="II10" s="109"/>
      <c r="IJ10" s="109"/>
      <c r="IK10" s="109"/>
      <c r="IL10" s="109"/>
      <c r="IM10" s="109"/>
      <c r="IN10" s="109"/>
      <c r="IO10" s="109"/>
      <c r="IP10" s="109"/>
      <c r="IQ10" s="109"/>
      <c r="IR10" s="109"/>
      <c r="IS10" s="109"/>
      <c r="IT10" s="109"/>
      <c r="IU10" s="109"/>
      <c r="IV10" s="109"/>
      <c r="IW10" s="109"/>
      <c r="IX10" s="109"/>
      <c r="IY10" s="109"/>
      <c r="IZ10" s="109"/>
      <c r="JA10" s="109"/>
      <c r="JB10" s="109"/>
      <c r="JC10" s="109"/>
      <c r="JD10" s="109"/>
      <c r="JE10" s="109"/>
      <c r="JF10" s="109"/>
      <c r="JG10" s="109"/>
      <c r="JH10" s="109"/>
      <c r="JI10" s="109"/>
      <c r="JJ10" s="109"/>
      <c r="JK10" s="109"/>
      <c r="JL10" s="109"/>
      <c r="JM10" s="109"/>
      <c r="JN10" s="109"/>
      <c r="JO10" s="109"/>
      <c r="JP10" s="109"/>
      <c r="JQ10" s="109"/>
      <c r="JR10" s="109"/>
      <c r="JS10" s="109"/>
      <c r="JT10" s="109"/>
      <c r="JU10" s="109"/>
      <c r="JV10" s="109"/>
      <c r="JW10" s="109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  <c r="AMK10" s="108"/>
      <c r="AML10" s="108"/>
      <c r="AMM10" s="108"/>
      <c r="AMN10" s="108"/>
      <c r="AMO10" s="108"/>
      <c r="AMP10" s="108"/>
      <c r="AMQ10" s="108"/>
      <c r="AMR10" s="108"/>
      <c r="AMS10" s="108"/>
      <c r="AMT10" s="108"/>
      <c r="AMU10" s="108"/>
      <c r="AMV10" s="108"/>
      <c r="AMW10" s="108"/>
      <c r="AMX10" s="108"/>
      <c r="AMY10" s="108"/>
      <c r="AMZ10" s="108"/>
      <c r="ANA10" s="108"/>
      <c r="ANB10" s="108"/>
      <c r="ANC10" s="108"/>
      <c r="AND10" s="108"/>
      <c r="ANE10" s="108"/>
      <c r="ANF10" s="108"/>
      <c r="ANG10" s="108"/>
      <c r="ANH10" s="108"/>
      <c r="ANI10" s="108"/>
      <c r="ANJ10" s="108"/>
      <c r="ANK10" s="108"/>
      <c r="ANL10" s="108"/>
      <c r="ANM10" s="108"/>
      <c r="ANN10" s="108"/>
      <c r="ANO10" s="108"/>
      <c r="ANP10" s="108"/>
      <c r="ANQ10" s="108"/>
      <c r="ANR10" s="108"/>
      <c r="ANS10" s="108"/>
      <c r="ANT10" s="108"/>
      <c r="ANU10" s="108"/>
      <c r="ANV10" s="108"/>
      <c r="ANW10" s="108"/>
      <c r="ANX10" s="108"/>
      <c r="ANY10" s="108"/>
      <c r="ANZ10" s="108"/>
      <c r="AOA10" s="108"/>
      <c r="AOB10" s="108"/>
      <c r="AOC10" s="108"/>
      <c r="AOD10" s="108"/>
      <c r="AOE10" s="108"/>
      <c r="AOF10" s="108"/>
      <c r="AOG10" s="108"/>
      <c r="AOH10" s="108"/>
      <c r="AOI10" s="108"/>
      <c r="AOJ10" s="108"/>
      <c r="AOK10" s="108"/>
      <c r="AOL10" s="108"/>
      <c r="AOM10" s="108"/>
      <c r="AON10" s="108"/>
      <c r="AOO10" s="108"/>
      <c r="AOP10" s="108"/>
      <c r="AOQ10" s="108"/>
      <c r="AOR10" s="108"/>
      <c r="AOS10" s="108"/>
      <c r="AOT10" s="108"/>
      <c r="AOU10" s="108"/>
      <c r="AOV10" s="108"/>
      <c r="AOW10" s="108"/>
      <c r="AOX10" s="108"/>
      <c r="AOY10" s="108"/>
      <c r="AOZ10" s="108"/>
      <c r="APA10" s="108"/>
      <c r="APB10" s="108"/>
      <c r="APC10" s="108"/>
      <c r="APD10" s="108"/>
      <c r="APE10" s="108"/>
      <c r="APF10" s="108"/>
      <c r="APG10" s="108"/>
      <c r="APH10" s="108"/>
      <c r="API10" s="108"/>
      <c r="APJ10" s="108"/>
      <c r="APK10" s="108"/>
      <c r="APL10" s="108"/>
      <c r="APM10" s="108"/>
      <c r="APN10" s="108"/>
      <c r="APO10" s="108"/>
      <c r="APP10" s="108"/>
      <c r="APQ10" s="108"/>
      <c r="APR10" s="108"/>
      <c r="APS10" s="108"/>
      <c r="APT10" s="108"/>
      <c r="APU10" s="108"/>
      <c r="APV10" s="108"/>
      <c r="APW10" s="108"/>
      <c r="APX10" s="108"/>
      <c r="APY10" s="108"/>
      <c r="APZ10" s="108"/>
      <c r="AQA10" s="108"/>
      <c r="AQB10" s="108"/>
      <c r="AQC10" s="108"/>
      <c r="AQD10" s="108"/>
      <c r="AQE10" s="108"/>
      <c r="AQF10" s="108"/>
      <c r="AQG10" s="108"/>
      <c r="AQH10" s="108"/>
      <c r="AQI10" s="108"/>
      <c r="AQJ10" s="108"/>
      <c r="AQK10" s="108"/>
      <c r="AQL10" s="108"/>
      <c r="AQM10" s="108"/>
      <c r="AQN10" s="108"/>
      <c r="AQO10" s="108"/>
      <c r="AQP10" s="108"/>
      <c r="AQQ10" s="108"/>
      <c r="AQR10" s="108"/>
      <c r="AQS10" s="108"/>
      <c r="AQT10" s="108"/>
      <c r="AQU10" s="108"/>
      <c r="AQV10" s="108"/>
      <c r="AQW10" s="108"/>
      <c r="AQX10" s="108"/>
      <c r="AQY10" s="108"/>
      <c r="AQZ10" s="108"/>
      <c r="ARA10" s="108"/>
      <c r="ARB10" s="108"/>
      <c r="ARC10" s="108"/>
      <c r="ARD10" s="108"/>
      <c r="ARE10" s="108"/>
      <c r="ARF10" s="108"/>
      <c r="ARG10" s="108"/>
      <c r="ARH10" s="108"/>
      <c r="ARI10" s="108"/>
      <c r="ARJ10" s="108"/>
      <c r="ARK10" s="108"/>
      <c r="ARL10" s="108"/>
      <c r="ARM10" s="108"/>
      <c r="ARN10" s="108"/>
      <c r="ARO10" s="108"/>
      <c r="ARP10" s="108"/>
      <c r="ARQ10" s="108"/>
      <c r="ARR10" s="108"/>
      <c r="ARS10" s="108"/>
      <c r="ART10" s="108"/>
      <c r="ARU10" s="108"/>
      <c r="ARV10" s="108"/>
      <c r="ARW10" s="108"/>
      <c r="ARX10" s="108"/>
      <c r="ARY10" s="108"/>
      <c r="ARZ10" s="108"/>
      <c r="ASA10" s="108"/>
      <c r="ASB10" s="108"/>
      <c r="ASC10" s="108"/>
      <c r="ASD10" s="108"/>
      <c r="ASE10" s="108"/>
      <c r="ASF10" s="108"/>
      <c r="ASG10" s="108"/>
      <c r="ASH10" s="108"/>
      <c r="ASI10" s="108"/>
      <c r="ASJ10" s="108"/>
      <c r="ASK10" s="108"/>
      <c r="ASL10" s="108"/>
      <c r="ASM10" s="108"/>
      <c r="ASN10" s="108"/>
      <c r="ASO10" s="108"/>
      <c r="ASP10" s="108"/>
      <c r="ASQ10" s="108"/>
      <c r="ASR10" s="108"/>
      <c r="ASS10" s="108"/>
      <c r="AST10" s="108"/>
      <c r="ASU10" s="108"/>
      <c r="ASV10" s="108"/>
      <c r="ASW10" s="108"/>
      <c r="ASX10" s="108"/>
      <c r="ASY10" s="108"/>
      <c r="ASZ10" s="108"/>
      <c r="ATA10" s="108"/>
      <c r="ATB10" s="108"/>
      <c r="ATC10" s="108"/>
      <c r="ATD10" s="108"/>
      <c r="ATE10" s="108"/>
      <c r="ATF10" s="108"/>
      <c r="ATG10" s="108"/>
      <c r="ATH10" s="108"/>
      <c r="ATI10" s="108"/>
      <c r="ATJ10" s="108"/>
      <c r="ATK10" s="108"/>
      <c r="ATL10" s="108"/>
      <c r="ATM10" s="108"/>
      <c r="ATN10" s="108"/>
      <c r="ATO10" s="108"/>
      <c r="ATP10" s="108"/>
      <c r="ATQ10" s="108"/>
      <c r="ATR10" s="108"/>
      <c r="ATS10" s="108"/>
      <c r="ATT10" s="108"/>
      <c r="ATU10" s="108"/>
      <c r="ATV10" s="108"/>
      <c r="ATW10" s="108"/>
      <c r="ATX10" s="108"/>
      <c r="ATY10" s="108"/>
      <c r="ATZ10" s="108"/>
      <c r="AUA10" s="108"/>
      <c r="AUB10" s="108"/>
      <c r="AUC10" s="108"/>
      <c r="AUD10" s="108"/>
      <c r="AUE10" s="108"/>
      <c r="AUF10" s="108"/>
      <c r="AUG10" s="108"/>
      <c r="AUH10" s="108"/>
      <c r="AUI10" s="108"/>
      <c r="AUJ10" s="108"/>
      <c r="AUK10" s="108"/>
      <c r="AUL10" s="108"/>
      <c r="AUM10" s="108"/>
      <c r="AUN10" s="108"/>
      <c r="AUO10" s="108"/>
      <c r="AUP10" s="108"/>
      <c r="AUQ10" s="108"/>
      <c r="AUR10" s="108"/>
      <c r="AUS10" s="108"/>
      <c r="AUT10" s="108"/>
      <c r="AUU10" s="108"/>
      <c r="AUV10" s="108"/>
      <c r="AUW10" s="108"/>
      <c r="AUX10" s="108"/>
      <c r="AUY10" s="108"/>
      <c r="AUZ10" s="108"/>
      <c r="AVA10" s="108"/>
      <c r="AVB10" s="108"/>
      <c r="AVC10" s="108"/>
      <c r="AVD10" s="108"/>
      <c r="AVE10" s="108"/>
      <c r="AVF10" s="108"/>
      <c r="AVG10" s="108"/>
      <c r="AVH10" s="108"/>
      <c r="AVI10" s="108"/>
      <c r="AVJ10" s="108"/>
      <c r="AVK10" s="108"/>
      <c r="AVL10" s="108"/>
      <c r="AVM10" s="108"/>
      <c r="AVN10" s="108"/>
      <c r="AVO10" s="108"/>
      <c r="AVP10" s="108"/>
      <c r="AVQ10" s="108"/>
      <c r="AVR10" s="108"/>
      <c r="AVS10" s="108"/>
      <c r="AVT10" s="108"/>
      <c r="AVU10" s="108"/>
      <c r="AVV10" s="108"/>
      <c r="AVW10" s="108"/>
      <c r="AVX10" s="108"/>
      <c r="AVY10" s="108"/>
      <c r="AVZ10" s="108"/>
      <c r="AWA10" s="108"/>
      <c r="AWB10" s="108"/>
      <c r="AWC10" s="108"/>
      <c r="AWD10" s="108"/>
      <c r="AWE10" s="108"/>
      <c r="AWF10" s="108"/>
      <c r="AWG10" s="108"/>
      <c r="AWH10" s="108"/>
      <c r="AWI10" s="108"/>
      <c r="AWJ10" s="108"/>
      <c r="AWK10" s="108"/>
      <c r="AWL10" s="108"/>
      <c r="AWM10" s="108"/>
      <c r="AWN10" s="108"/>
      <c r="AWO10" s="108"/>
      <c r="AWP10" s="108"/>
      <c r="AWQ10" s="108"/>
      <c r="AWR10" s="108"/>
      <c r="AWS10" s="108"/>
      <c r="AWT10" s="108"/>
      <c r="AWU10" s="108"/>
      <c r="AWV10" s="108"/>
      <c r="AWW10" s="108"/>
      <c r="AWX10" s="108"/>
      <c r="AWY10" s="108"/>
      <c r="AWZ10" s="108"/>
      <c r="AXA10" s="108"/>
      <c r="AXB10" s="108"/>
      <c r="AXC10" s="108"/>
      <c r="AXD10" s="108"/>
      <c r="AXE10" s="108"/>
      <c r="AXF10" s="108"/>
      <c r="AXG10" s="108"/>
      <c r="AXH10" s="108"/>
      <c r="AXI10" s="108"/>
      <c r="AXJ10" s="108"/>
      <c r="AXK10" s="108"/>
      <c r="AXL10" s="108"/>
      <c r="AXM10" s="108"/>
      <c r="AXN10" s="108"/>
      <c r="AXO10" s="108"/>
      <c r="AXP10" s="108"/>
      <c r="AXQ10" s="108"/>
      <c r="AXR10" s="108"/>
      <c r="AXS10" s="108"/>
      <c r="AXT10" s="108"/>
      <c r="AXU10" s="108"/>
      <c r="AXV10" s="108"/>
      <c r="AXW10" s="108"/>
      <c r="AXX10" s="108"/>
      <c r="AXY10" s="108"/>
      <c r="AXZ10" s="108"/>
      <c r="AYA10" s="108"/>
      <c r="AYB10" s="108"/>
      <c r="AYC10" s="108"/>
      <c r="AYD10" s="108"/>
      <c r="AYE10" s="108"/>
      <c r="AYF10" s="108"/>
      <c r="AYG10" s="108"/>
      <c r="AYH10" s="108"/>
      <c r="AYI10" s="108"/>
      <c r="AYJ10" s="108"/>
      <c r="AYK10" s="108"/>
      <c r="AYL10" s="108"/>
      <c r="AYM10" s="108"/>
      <c r="AYN10" s="108"/>
      <c r="AYO10" s="108"/>
      <c r="AYP10" s="108"/>
      <c r="AYQ10" s="108"/>
      <c r="AYR10" s="108"/>
      <c r="AYS10" s="108"/>
      <c r="AYT10" s="108"/>
      <c r="AYU10" s="108"/>
      <c r="AYV10" s="108"/>
      <c r="AYW10" s="108"/>
      <c r="AYX10" s="108"/>
      <c r="AYY10" s="108"/>
      <c r="AYZ10" s="108"/>
      <c r="AZA10" s="108"/>
      <c r="AZB10" s="108"/>
      <c r="AZC10" s="108"/>
      <c r="AZD10" s="108"/>
      <c r="AZE10" s="108"/>
      <c r="AZF10" s="108"/>
      <c r="AZG10" s="108"/>
      <c r="AZH10" s="108"/>
      <c r="AZI10" s="108"/>
      <c r="AZJ10" s="108"/>
      <c r="AZK10" s="108"/>
      <c r="AZL10" s="108"/>
      <c r="AZM10" s="108"/>
      <c r="AZN10" s="108"/>
      <c r="AZO10" s="108"/>
      <c r="AZP10" s="108"/>
      <c r="AZQ10" s="108"/>
      <c r="AZR10" s="108"/>
      <c r="AZS10" s="108"/>
      <c r="AZT10" s="108"/>
      <c r="AZU10" s="108"/>
      <c r="AZV10" s="108"/>
      <c r="AZW10" s="108"/>
      <c r="AZX10" s="108"/>
      <c r="AZY10" s="108"/>
      <c r="AZZ10" s="108"/>
      <c r="BAA10" s="108"/>
      <c r="BAB10" s="108"/>
      <c r="BAC10" s="108"/>
      <c r="BAD10" s="108"/>
      <c r="BAE10" s="108"/>
      <c r="BAF10" s="108"/>
      <c r="BAG10" s="108"/>
      <c r="BAH10" s="108"/>
      <c r="BAI10" s="108"/>
      <c r="BAJ10" s="108"/>
      <c r="BAK10" s="108"/>
      <c r="BAL10" s="108"/>
      <c r="BAM10" s="108"/>
      <c r="BAN10" s="108"/>
      <c r="BAO10" s="108"/>
      <c r="BAP10" s="108"/>
      <c r="BAQ10" s="108"/>
      <c r="BAR10" s="108"/>
      <c r="BAS10" s="108"/>
      <c r="BAT10" s="108"/>
      <c r="BAU10" s="108"/>
      <c r="BAV10" s="108"/>
      <c r="BAW10" s="108"/>
      <c r="BAX10" s="108"/>
      <c r="BAY10" s="108"/>
      <c r="BAZ10" s="108"/>
      <c r="BBA10" s="108"/>
      <c r="BBB10" s="108"/>
      <c r="BBC10" s="108"/>
      <c r="BBD10" s="108"/>
      <c r="BBE10" s="108"/>
      <c r="BBF10" s="108"/>
      <c r="BBG10" s="108"/>
      <c r="BBH10" s="108"/>
      <c r="BBI10" s="108"/>
      <c r="BBJ10" s="108"/>
      <c r="BBK10" s="108"/>
      <c r="BBL10" s="108"/>
      <c r="BBM10" s="108"/>
      <c r="BBN10" s="108"/>
      <c r="BBO10" s="108"/>
      <c r="BBP10" s="108"/>
      <c r="BBQ10" s="108"/>
      <c r="BBR10" s="108"/>
      <c r="BBS10" s="108"/>
      <c r="BBT10" s="108"/>
      <c r="BBU10" s="108"/>
      <c r="BBV10" s="108"/>
      <c r="BBW10" s="108"/>
      <c r="BBX10" s="108"/>
      <c r="BBY10" s="108"/>
      <c r="BBZ10" s="108"/>
      <c r="BCA10" s="108"/>
      <c r="BCB10" s="108"/>
      <c r="BCC10" s="108"/>
      <c r="BCD10" s="108"/>
      <c r="BCE10" s="108"/>
      <c r="BCF10" s="108"/>
      <c r="BCG10" s="108"/>
      <c r="BCH10" s="108"/>
      <c r="BCI10" s="108"/>
      <c r="BCJ10" s="108"/>
      <c r="BCK10" s="108"/>
      <c r="BCL10" s="108"/>
      <c r="BCM10" s="108"/>
      <c r="BCN10" s="108"/>
      <c r="BCO10" s="108"/>
      <c r="BCP10" s="108"/>
      <c r="BCQ10" s="108"/>
      <c r="BCR10" s="108"/>
      <c r="BCS10" s="108"/>
      <c r="BCT10" s="108"/>
      <c r="BCU10" s="108"/>
      <c r="BCV10" s="108"/>
      <c r="BCW10" s="108"/>
      <c r="BCX10" s="108"/>
      <c r="BCY10" s="108"/>
      <c r="BCZ10" s="108"/>
      <c r="BDA10" s="108"/>
      <c r="BDB10" s="108"/>
      <c r="BDC10" s="108"/>
      <c r="BDD10" s="108"/>
      <c r="BDE10" s="108"/>
      <c r="BDF10" s="108"/>
      <c r="BDG10" s="108"/>
      <c r="BDH10" s="108"/>
      <c r="BDI10" s="108"/>
      <c r="BDJ10" s="108"/>
      <c r="BDK10" s="108"/>
      <c r="BDL10" s="108"/>
      <c r="BDM10" s="108"/>
      <c r="BDN10" s="108"/>
      <c r="BDO10" s="108"/>
      <c r="BDP10" s="108"/>
      <c r="BDQ10" s="108"/>
      <c r="BDR10" s="108"/>
      <c r="BDS10" s="108"/>
      <c r="BDT10" s="108"/>
      <c r="BDU10" s="108"/>
      <c r="BDV10" s="108"/>
      <c r="BDW10" s="108"/>
      <c r="BDX10" s="108"/>
      <c r="BDY10" s="108"/>
      <c r="BDZ10" s="108"/>
      <c r="BEA10" s="108"/>
      <c r="BEB10" s="108"/>
      <c r="BEC10" s="108"/>
      <c r="BED10" s="108"/>
      <c r="BEE10" s="108"/>
      <c r="BEF10" s="108"/>
      <c r="BEG10" s="108"/>
      <c r="BEH10" s="108"/>
      <c r="BEI10" s="108"/>
      <c r="BEJ10" s="108"/>
      <c r="BEK10" s="108"/>
      <c r="BEL10" s="108"/>
      <c r="BEM10" s="108"/>
      <c r="BEN10" s="108"/>
      <c r="BEO10" s="108"/>
      <c r="BEP10" s="108"/>
      <c r="BEQ10" s="108"/>
      <c r="BER10" s="108"/>
      <c r="BES10" s="108"/>
      <c r="BET10" s="108"/>
      <c r="BEU10" s="108"/>
      <c r="BEV10" s="108"/>
      <c r="BEW10" s="108"/>
      <c r="BEX10" s="108"/>
      <c r="BEY10" s="108"/>
      <c r="BEZ10" s="108"/>
      <c r="BFA10" s="108"/>
      <c r="BFB10" s="108"/>
      <c r="BFC10" s="108"/>
      <c r="BFD10" s="108"/>
      <c r="BFE10" s="108"/>
      <c r="BFF10" s="108"/>
      <c r="BFG10" s="108"/>
      <c r="BFH10" s="108"/>
      <c r="BFI10" s="108"/>
      <c r="BFJ10" s="108"/>
      <c r="BFK10" s="108"/>
      <c r="BFL10" s="108"/>
      <c r="BFM10" s="108"/>
      <c r="BFN10" s="108"/>
      <c r="BFO10" s="108"/>
      <c r="BFP10" s="108"/>
      <c r="BFQ10" s="108"/>
      <c r="BFR10" s="108"/>
      <c r="BFS10" s="108"/>
      <c r="BFT10" s="108"/>
      <c r="BFU10" s="108"/>
      <c r="BFV10" s="108"/>
      <c r="BFW10" s="108"/>
      <c r="BFX10" s="108"/>
      <c r="BFY10" s="108"/>
      <c r="BFZ10" s="108"/>
      <c r="BGA10" s="108"/>
      <c r="BGB10" s="108"/>
      <c r="BGC10" s="108"/>
      <c r="BGD10" s="108"/>
      <c r="BGE10" s="108"/>
      <c r="BGF10" s="108"/>
      <c r="BGG10" s="108"/>
      <c r="BGH10" s="108"/>
      <c r="BGI10" s="108"/>
      <c r="BGJ10" s="108"/>
      <c r="BGK10" s="108"/>
      <c r="BGL10" s="108"/>
      <c r="BGM10" s="108"/>
      <c r="BGN10" s="108"/>
      <c r="BGO10" s="108"/>
      <c r="BGP10" s="108"/>
      <c r="BGQ10" s="108"/>
      <c r="BGR10" s="108"/>
      <c r="BGS10" s="108"/>
      <c r="BGT10" s="108"/>
      <c r="BGU10" s="108"/>
      <c r="BGV10" s="108"/>
      <c r="BGW10" s="108"/>
      <c r="BGX10" s="108"/>
      <c r="BGY10" s="108"/>
      <c r="BGZ10" s="108"/>
      <c r="BHA10" s="108"/>
      <c r="BHB10" s="108"/>
      <c r="BHC10" s="108"/>
      <c r="BHD10" s="108"/>
      <c r="BHE10" s="108"/>
      <c r="BHF10" s="108"/>
      <c r="BHG10" s="108"/>
      <c r="BHH10" s="108"/>
      <c r="BHI10" s="108"/>
      <c r="BHJ10" s="108"/>
      <c r="BHK10" s="108"/>
      <c r="BHL10" s="108"/>
      <c r="BHM10" s="108"/>
      <c r="BHN10" s="108"/>
      <c r="BHO10" s="108"/>
      <c r="BHP10" s="108"/>
      <c r="BHQ10" s="108"/>
      <c r="BHR10" s="108"/>
      <c r="BHS10" s="108"/>
      <c r="BHT10" s="108"/>
      <c r="BHU10" s="108"/>
      <c r="BHV10" s="108"/>
      <c r="BHW10" s="108"/>
      <c r="BHX10" s="108"/>
      <c r="BHY10" s="108"/>
      <c r="BHZ10" s="108"/>
      <c r="BIA10" s="108"/>
      <c r="BIB10" s="108"/>
      <c r="BIC10" s="108"/>
      <c r="BID10" s="108"/>
      <c r="BIE10" s="108"/>
      <c r="BIF10" s="108"/>
      <c r="BIG10" s="108"/>
      <c r="BIH10" s="108"/>
      <c r="BII10" s="108"/>
      <c r="BIJ10" s="108"/>
      <c r="BIK10" s="108"/>
      <c r="BIL10" s="108"/>
      <c r="BIM10" s="108"/>
      <c r="BIN10" s="108"/>
      <c r="BIO10" s="108"/>
      <c r="BIP10" s="108"/>
      <c r="BIQ10" s="108"/>
      <c r="BIR10" s="108"/>
      <c r="BIS10" s="108"/>
      <c r="BIT10" s="108"/>
      <c r="BIU10" s="108"/>
      <c r="BIV10" s="108"/>
      <c r="BIW10" s="108"/>
      <c r="BIX10" s="108"/>
      <c r="BIY10" s="108"/>
      <c r="BIZ10" s="108"/>
      <c r="BJA10" s="108"/>
      <c r="BJB10" s="108"/>
      <c r="BJC10" s="108"/>
      <c r="BJD10" s="108"/>
      <c r="BJE10" s="108"/>
      <c r="BJF10" s="108"/>
      <c r="BJG10" s="108"/>
      <c r="BJH10" s="108"/>
      <c r="BJI10" s="108"/>
      <c r="BJJ10" s="108"/>
      <c r="BJK10" s="108"/>
      <c r="BJL10" s="108"/>
      <c r="BJM10" s="108"/>
      <c r="BJN10" s="108"/>
      <c r="BJO10" s="108"/>
      <c r="BJP10" s="108"/>
      <c r="BJQ10" s="108"/>
      <c r="BJR10" s="108"/>
      <c r="BJS10" s="108"/>
      <c r="BJT10" s="108"/>
      <c r="BJU10" s="108"/>
      <c r="BJV10" s="108"/>
      <c r="BJW10" s="108"/>
      <c r="BJX10" s="108"/>
      <c r="BJY10" s="108"/>
      <c r="BJZ10" s="108"/>
      <c r="BKA10" s="108"/>
      <c r="BKB10" s="108"/>
      <c r="BKC10" s="108"/>
      <c r="BKD10" s="108"/>
      <c r="BKE10" s="108"/>
      <c r="BKF10" s="108"/>
      <c r="BKG10" s="108"/>
      <c r="BKH10" s="108"/>
      <c r="BKI10" s="108"/>
      <c r="BKJ10" s="108"/>
      <c r="BKK10" s="108"/>
      <c r="BKL10" s="108"/>
      <c r="BKM10" s="108"/>
      <c r="BKN10" s="108"/>
      <c r="BKO10" s="108"/>
      <c r="BKP10" s="108"/>
      <c r="BKQ10" s="108"/>
      <c r="BKR10" s="108"/>
      <c r="BKS10" s="108"/>
      <c r="BKT10" s="108"/>
      <c r="BKU10" s="108"/>
      <c r="BKV10" s="108"/>
      <c r="BKW10" s="108"/>
      <c r="BKX10" s="108"/>
      <c r="BKY10" s="108"/>
      <c r="BKZ10" s="108"/>
      <c r="BLA10" s="108"/>
      <c r="BLB10" s="108"/>
      <c r="BLC10" s="108"/>
      <c r="BLD10" s="108"/>
      <c r="BLE10" s="108"/>
      <c r="BLF10" s="108"/>
      <c r="BLG10" s="108"/>
      <c r="BLH10" s="108"/>
      <c r="BLI10" s="108"/>
      <c r="BLJ10" s="108"/>
      <c r="BLK10" s="108"/>
      <c r="BLL10" s="108"/>
      <c r="BLM10" s="108"/>
      <c r="BLN10" s="108"/>
      <c r="BLO10" s="108"/>
      <c r="BLP10" s="108"/>
      <c r="BLQ10" s="108"/>
      <c r="BLR10" s="108"/>
      <c r="BLS10" s="108"/>
      <c r="BLT10" s="108"/>
      <c r="BLU10" s="108"/>
      <c r="BLV10" s="108"/>
      <c r="BLW10" s="108"/>
      <c r="BLX10" s="108"/>
      <c r="BLY10" s="108"/>
      <c r="BLZ10" s="108"/>
      <c r="BMA10" s="108"/>
      <c r="BMB10" s="108"/>
      <c r="BMC10" s="108"/>
      <c r="BMD10" s="108"/>
      <c r="BME10" s="108"/>
      <c r="BMF10" s="108"/>
      <c r="BMG10" s="108"/>
      <c r="BMH10" s="108"/>
      <c r="BMI10" s="108"/>
      <c r="BMJ10" s="108"/>
      <c r="BMK10" s="108"/>
      <c r="BML10" s="108"/>
      <c r="BMM10" s="108"/>
      <c r="BMN10" s="108"/>
      <c r="BMO10" s="108"/>
      <c r="BMP10" s="108"/>
      <c r="BMQ10" s="108"/>
      <c r="BMR10" s="108"/>
      <c r="BMS10" s="108"/>
      <c r="BMT10" s="108"/>
      <c r="BMU10" s="108"/>
      <c r="BMV10" s="108"/>
      <c r="BMW10" s="108"/>
      <c r="BMX10" s="108"/>
      <c r="BMY10" s="108"/>
      <c r="BMZ10" s="108"/>
      <c r="BNA10" s="108"/>
      <c r="BNB10" s="108"/>
      <c r="BNC10" s="108"/>
      <c r="BND10" s="108"/>
      <c r="BNE10" s="108"/>
      <c r="BNF10" s="108"/>
      <c r="BNG10" s="108"/>
      <c r="BNH10" s="108"/>
      <c r="BNI10" s="108"/>
      <c r="BNJ10" s="108"/>
      <c r="BNK10" s="108"/>
      <c r="BNL10" s="108"/>
      <c r="BNM10" s="108"/>
      <c r="BNN10" s="108"/>
      <c r="BNO10" s="108"/>
      <c r="BNP10" s="108"/>
      <c r="BNQ10" s="108"/>
      <c r="BNR10" s="108"/>
      <c r="BNS10" s="108"/>
      <c r="BNT10" s="108"/>
      <c r="BNU10" s="108"/>
      <c r="BNV10" s="108"/>
      <c r="BNW10" s="108"/>
      <c r="BNX10" s="108"/>
      <c r="BNY10" s="108"/>
      <c r="BNZ10" s="108"/>
      <c r="BOA10" s="108"/>
      <c r="BOB10" s="108"/>
      <c r="BOC10" s="108"/>
      <c r="BOD10" s="108"/>
      <c r="BOE10" s="108"/>
      <c r="BOF10" s="108"/>
      <c r="BOG10" s="108"/>
      <c r="BOH10" s="108"/>
      <c r="BOI10" s="108"/>
      <c r="BOJ10" s="108"/>
      <c r="BOK10" s="108"/>
      <c r="BOL10" s="108"/>
      <c r="BOM10" s="108"/>
      <c r="BON10" s="108"/>
      <c r="BOO10" s="108"/>
      <c r="BOP10" s="108"/>
      <c r="BOQ10" s="108"/>
      <c r="BOR10" s="108"/>
      <c r="BOS10" s="108"/>
      <c r="BOT10" s="108"/>
      <c r="BOU10" s="108"/>
      <c r="BOV10" s="108"/>
      <c r="BOW10" s="108"/>
      <c r="BOX10" s="108"/>
      <c r="BOY10" s="108"/>
      <c r="BOZ10" s="108"/>
      <c r="BPA10" s="108"/>
      <c r="BPB10" s="108"/>
      <c r="BPC10" s="108"/>
      <c r="BPD10" s="108"/>
      <c r="BPE10" s="108"/>
      <c r="BPF10" s="108"/>
      <c r="BPG10" s="108"/>
      <c r="BPH10" s="108"/>
      <c r="BPI10" s="108"/>
      <c r="BPJ10" s="108"/>
      <c r="BPK10" s="108"/>
      <c r="BPL10" s="108"/>
      <c r="BPM10" s="108"/>
      <c r="BPN10" s="108"/>
      <c r="BPO10" s="108"/>
      <c r="BPP10" s="108"/>
      <c r="BPQ10" s="108"/>
      <c r="BPR10" s="108"/>
      <c r="BPS10" s="108"/>
      <c r="BPT10" s="108"/>
      <c r="BPU10" s="108"/>
      <c r="BPV10" s="108"/>
      <c r="BPW10" s="108"/>
      <c r="BPX10" s="108"/>
      <c r="BPY10" s="108"/>
      <c r="BPZ10" s="108"/>
      <c r="BQA10" s="108"/>
      <c r="BQB10" s="108"/>
      <c r="BQC10" s="108"/>
      <c r="BQD10" s="108"/>
      <c r="BQE10" s="108"/>
      <c r="BQF10" s="108"/>
      <c r="BQG10" s="108"/>
      <c r="BQH10" s="108"/>
      <c r="BQI10" s="108"/>
      <c r="BQJ10" s="108"/>
      <c r="BQK10" s="108"/>
      <c r="BQL10" s="108"/>
      <c r="BQM10" s="108"/>
      <c r="BQN10" s="108"/>
      <c r="BQO10" s="108"/>
      <c r="BQP10" s="108"/>
      <c r="BQQ10" s="108"/>
      <c r="BQR10" s="108"/>
      <c r="BQS10" s="108"/>
      <c r="BQT10" s="108"/>
      <c r="BQU10" s="108"/>
      <c r="BQV10" s="108"/>
      <c r="BQW10" s="108"/>
      <c r="BQX10" s="108"/>
      <c r="BQY10" s="108"/>
      <c r="BQZ10" s="108"/>
      <c r="BRA10" s="108"/>
      <c r="BRB10" s="108"/>
      <c r="BRC10" s="108"/>
      <c r="BRD10" s="108"/>
      <c r="BRE10" s="108"/>
      <c r="BRF10" s="108"/>
      <c r="BRG10" s="108"/>
      <c r="BRH10" s="108"/>
      <c r="BRI10" s="108"/>
      <c r="BRJ10" s="108"/>
      <c r="BRK10" s="108"/>
      <c r="BRL10" s="108"/>
      <c r="BRM10" s="108"/>
      <c r="BRN10" s="108"/>
      <c r="BRO10" s="108"/>
      <c r="BRP10" s="108"/>
      <c r="BRQ10" s="108"/>
      <c r="BRR10" s="108"/>
      <c r="BRS10" s="108"/>
      <c r="BRT10" s="108"/>
      <c r="BRU10" s="108"/>
      <c r="BRV10" s="108"/>
      <c r="BRW10" s="108"/>
      <c r="BRX10" s="108"/>
      <c r="BRY10" s="108"/>
      <c r="BRZ10" s="108"/>
      <c r="BSA10" s="108"/>
      <c r="BSB10" s="108"/>
      <c r="BSC10" s="108"/>
      <c r="BSD10" s="108"/>
      <c r="BSE10" s="108"/>
      <c r="BSF10" s="108"/>
      <c r="BSG10" s="108"/>
      <c r="BSH10" s="108"/>
      <c r="BSI10" s="108"/>
      <c r="BSJ10" s="108"/>
      <c r="BSK10" s="108"/>
      <c r="BSL10" s="108"/>
      <c r="BSM10" s="108"/>
      <c r="BSN10" s="108"/>
      <c r="BSO10" s="108"/>
      <c r="BSP10" s="108"/>
      <c r="BSQ10" s="108"/>
      <c r="BSR10" s="108"/>
      <c r="BSS10" s="108"/>
      <c r="BST10" s="108"/>
      <c r="BSU10" s="108"/>
      <c r="BSV10" s="108"/>
      <c r="BSW10" s="108"/>
      <c r="BSX10" s="108"/>
      <c r="BSY10" s="108"/>
      <c r="BSZ10" s="108"/>
      <c r="BTA10" s="108"/>
      <c r="BTB10" s="108"/>
      <c r="BTC10" s="108"/>
      <c r="BTD10" s="108"/>
      <c r="BTE10" s="108"/>
      <c r="BTF10" s="108"/>
      <c r="BTG10" s="108"/>
      <c r="BTH10" s="108"/>
      <c r="BTI10" s="108"/>
      <c r="BTJ10" s="108"/>
      <c r="BTK10" s="108"/>
      <c r="BTL10" s="108"/>
      <c r="BTM10" s="108"/>
      <c r="BTN10" s="108"/>
      <c r="BTO10" s="108"/>
      <c r="BTP10" s="108"/>
      <c r="BTQ10" s="108"/>
      <c r="BTR10" s="108"/>
      <c r="BTS10" s="108"/>
      <c r="BTT10" s="108"/>
      <c r="BTU10" s="108"/>
      <c r="BTV10" s="108"/>
      <c r="BTW10" s="108"/>
      <c r="BTX10" s="108"/>
      <c r="BTY10" s="108"/>
      <c r="BTZ10" s="108"/>
      <c r="BUA10" s="108"/>
      <c r="BUB10" s="108"/>
      <c r="BUC10" s="108"/>
      <c r="BUD10" s="108"/>
      <c r="BUE10" s="108"/>
      <c r="BUF10" s="108"/>
      <c r="BUG10" s="108"/>
      <c r="BUH10" s="108"/>
      <c r="BUI10" s="108"/>
      <c r="BUJ10" s="108"/>
      <c r="BUK10" s="108"/>
      <c r="BUL10" s="108"/>
      <c r="BUM10" s="108"/>
      <c r="BUN10" s="108"/>
      <c r="BUO10" s="108"/>
      <c r="BUP10" s="108"/>
      <c r="BUQ10" s="108"/>
      <c r="BUR10" s="108"/>
      <c r="BUS10" s="108"/>
      <c r="BUT10" s="108"/>
      <c r="BUU10" s="108"/>
      <c r="BUV10" s="108"/>
      <c r="BUW10" s="108"/>
      <c r="BUX10" s="108"/>
      <c r="BUY10" s="108"/>
      <c r="BUZ10" s="108"/>
      <c r="BVA10" s="108"/>
      <c r="BVB10" s="108"/>
      <c r="BVC10" s="108"/>
      <c r="BVD10" s="108"/>
      <c r="BVE10" s="108"/>
      <c r="BVF10" s="108"/>
      <c r="BVG10" s="108"/>
      <c r="BVH10" s="108"/>
      <c r="BVI10" s="108"/>
      <c r="BVJ10" s="108"/>
      <c r="BVK10" s="108"/>
      <c r="BVL10" s="108"/>
      <c r="BVM10" s="108"/>
      <c r="BVN10" s="108"/>
      <c r="BVO10" s="108"/>
      <c r="BVP10" s="108"/>
      <c r="BVQ10" s="108"/>
      <c r="BVR10" s="108"/>
      <c r="BVS10" s="108"/>
      <c r="BVT10" s="108"/>
      <c r="BVU10" s="108"/>
      <c r="BVV10" s="108"/>
      <c r="BVW10" s="108"/>
      <c r="BVX10" s="108"/>
      <c r="BVY10" s="108"/>
      <c r="BVZ10" s="108"/>
      <c r="BWA10" s="108"/>
      <c r="BWB10" s="108"/>
      <c r="BWC10" s="108"/>
      <c r="BWD10" s="108"/>
      <c r="BWE10" s="108"/>
      <c r="BWF10" s="108"/>
      <c r="BWG10" s="108"/>
      <c r="BWH10" s="108"/>
      <c r="BWI10" s="108"/>
      <c r="BWJ10" s="108"/>
      <c r="BWK10" s="108"/>
      <c r="BWL10" s="108"/>
      <c r="BWM10" s="108"/>
      <c r="BWN10" s="108"/>
      <c r="BWO10" s="108"/>
      <c r="BWP10" s="108"/>
      <c r="BWQ10" s="108"/>
      <c r="BWR10" s="108"/>
      <c r="BWS10" s="108"/>
      <c r="BWT10" s="108"/>
      <c r="BWU10" s="108"/>
      <c r="BWV10" s="108"/>
      <c r="BWW10" s="108"/>
      <c r="BWX10" s="108"/>
      <c r="BWY10" s="108"/>
      <c r="BWZ10" s="108"/>
      <c r="BXA10" s="108"/>
      <c r="BXB10" s="108"/>
      <c r="BXC10" s="108"/>
      <c r="BXD10" s="108"/>
      <c r="BXE10" s="108"/>
      <c r="BXF10" s="108"/>
      <c r="BXG10" s="108"/>
      <c r="BXH10" s="108"/>
      <c r="BXI10" s="108"/>
      <c r="BXJ10" s="108"/>
      <c r="BXK10" s="108"/>
      <c r="BXL10" s="108"/>
      <c r="BXM10" s="108"/>
      <c r="BXN10" s="108"/>
      <c r="BXO10" s="108"/>
      <c r="BXP10" s="108"/>
      <c r="BXQ10" s="108"/>
      <c r="BXR10" s="108"/>
      <c r="BXS10" s="108"/>
      <c r="BXT10" s="108"/>
      <c r="BXU10" s="108"/>
      <c r="BXV10" s="108"/>
      <c r="BXW10" s="108"/>
      <c r="BXX10" s="108"/>
      <c r="BXY10" s="108"/>
      <c r="BXZ10" s="108"/>
      <c r="BYA10" s="108"/>
      <c r="BYB10" s="108"/>
      <c r="BYC10" s="108"/>
      <c r="BYD10" s="108"/>
      <c r="BYE10" s="108"/>
      <c r="BYF10" s="108"/>
      <c r="BYG10" s="108"/>
      <c r="BYH10" s="108"/>
      <c r="BYI10" s="108"/>
      <c r="BYJ10" s="108"/>
      <c r="BYK10" s="108"/>
      <c r="BYL10" s="108"/>
      <c r="BYM10" s="108"/>
      <c r="BYN10" s="108"/>
      <c r="BYO10" s="108"/>
      <c r="BYP10" s="108"/>
      <c r="BYQ10" s="108"/>
      <c r="BYR10" s="108"/>
      <c r="BYS10" s="108"/>
      <c r="BYT10" s="108"/>
      <c r="BYU10" s="108"/>
      <c r="BYV10" s="108"/>
      <c r="BYW10" s="108"/>
      <c r="BYX10" s="108"/>
      <c r="BYY10" s="108"/>
      <c r="BYZ10" s="108"/>
      <c r="BZA10" s="108"/>
      <c r="BZB10" s="108"/>
      <c r="BZC10" s="108"/>
      <c r="BZD10" s="108"/>
      <c r="BZE10" s="108"/>
      <c r="BZF10" s="108"/>
      <c r="BZG10" s="108"/>
      <c r="BZH10" s="108"/>
      <c r="BZI10" s="108"/>
      <c r="BZJ10" s="108"/>
      <c r="BZK10" s="108"/>
      <c r="BZL10" s="108"/>
      <c r="BZM10" s="108"/>
      <c r="BZN10" s="108"/>
      <c r="BZO10" s="108"/>
      <c r="BZP10" s="108"/>
      <c r="BZQ10" s="108"/>
      <c r="BZR10" s="108"/>
      <c r="BZS10" s="108"/>
      <c r="BZT10" s="108"/>
      <c r="BZU10" s="108"/>
      <c r="BZV10" s="108"/>
      <c r="BZW10" s="108"/>
      <c r="BZX10" s="108"/>
      <c r="BZY10" s="108"/>
      <c r="BZZ10" s="108"/>
      <c r="CAA10" s="108"/>
      <c r="CAB10" s="108"/>
      <c r="CAC10" s="108"/>
      <c r="CAD10" s="108"/>
      <c r="CAE10" s="108"/>
      <c r="CAF10" s="108"/>
      <c r="CAG10" s="108"/>
      <c r="CAH10" s="108"/>
      <c r="CAI10" s="108"/>
      <c r="CAJ10" s="108"/>
      <c r="CAK10" s="108"/>
      <c r="CAL10" s="108"/>
      <c r="CAM10" s="108"/>
      <c r="CAN10" s="108"/>
      <c r="CAO10" s="108"/>
      <c r="CAP10" s="108"/>
      <c r="CAQ10" s="108"/>
      <c r="CAR10" s="108"/>
      <c r="CAS10" s="108"/>
      <c r="CAT10" s="108"/>
      <c r="CAU10" s="108"/>
      <c r="CAV10" s="108"/>
      <c r="CAW10" s="108"/>
      <c r="CAX10" s="108"/>
      <c r="CAY10" s="108"/>
      <c r="CAZ10" s="108"/>
      <c r="CBA10" s="108"/>
      <c r="CBB10" s="108"/>
      <c r="CBC10" s="108"/>
      <c r="CBD10" s="108"/>
      <c r="CBE10" s="108"/>
      <c r="CBF10" s="108"/>
      <c r="CBG10" s="108"/>
      <c r="CBH10" s="108"/>
      <c r="CBI10" s="108"/>
      <c r="CBJ10" s="108"/>
      <c r="CBK10" s="108"/>
      <c r="CBL10" s="108"/>
      <c r="CBM10" s="108"/>
      <c r="CBN10" s="108"/>
      <c r="CBO10" s="108"/>
      <c r="CBP10" s="108"/>
      <c r="CBQ10" s="108"/>
      <c r="CBR10" s="108"/>
      <c r="CBS10" s="108"/>
      <c r="CBT10" s="108"/>
      <c r="CBU10" s="108"/>
      <c r="CBV10" s="108"/>
      <c r="CBW10" s="108"/>
      <c r="CBX10" s="108"/>
      <c r="CBY10" s="108"/>
      <c r="CBZ10" s="108"/>
      <c r="CCA10" s="108"/>
      <c r="CCB10" s="108"/>
      <c r="CCC10" s="108"/>
      <c r="CCD10" s="108"/>
      <c r="CCE10" s="108"/>
      <c r="CCF10" s="108"/>
      <c r="CCG10" s="108"/>
      <c r="CCH10" s="108"/>
      <c r="CCI10" s="108"/>
      <c r="CCJ10" s="108"/>
      <c r="CCK10" s="108"/>
      <c r="CCL10" s="108"/>
      <c r="CCM10" s="108"/>
      <c r="CCN10" s="108"/>
      <c r="CCO10" s="108"/>
      <c r="CCP10" s="108"/>
      <c r="CCQ10" s="108"/>
      <c r="CCR10" s="108"/>
      <c r="CCS10" s="108"/>
      <c r="CCT10" s="108"/>
      <c r="CCU10" s="108"/>
      <c r="CCV10" s="108"/>
      <c r="CCW10" s="108"/>
      <c r="CCX10" s="108"/>
      <c r="CCY10" s="108"/>
      <c r="CCZ10" s="108"/>
      <c r="CDA10" s="108"/>
      <c r="CDB10" s="108"/>
      <c r="CDC10" s="108"/>
      <c r="CDD10" s="108"/>
      <c r="CDE10" s="108"/>
      <c r="CDF10" s="108"/>
      <c r="CDG10" s="108"/>
      <c r="CDH10" s="108"/>
      <c r="CDI10" s="108"/>
      <c r="CDJ10" s="108"/>
      <c r="CDK10" s="108"/>
      <c r="CDL10" s="108"/>
      <c r="CDM10" s="108"/>
      <c r="CDN10" s="108"/>
      <c r="CDO10" s="108"/>
      <c r="CDP10" s="108"/>
      <c r="CDQ10" s="108"/>
      <c r="CDR10" s="108"/>
      <c r="CDS10" s="108"/>
      <c r="CDT10" s="108"/>
      <c r="CDU10" s="108"/>
      <c r="CDV10" s="108"/>
      <c r="CDW10" s="108"/>
      <c r="CDX10" s="108"/>
      <c r="CDY10" s="108"/>
      <c r="CDZ10" s="108"/>
      <c r="CEA10" s="108"/>
      <c r="CEB10" s="108"/>
      <c r="CEC10" s="108"/>
      <c r="CED10" s="108"/>
      <c r="CEE10" s="108"/>
      <c r="CEF10" s="108"/>
      <c r="CEG10" s="108"/>
      <c r="CEH10" s="108"/>
      <c r="CEI10" s="108"/>
      <c r="CEJ10" s="108"/>
      <c r="CEK10" s="108"/>
      <c r="CEL10" s="108"/>
      <c r="CEM10" s="108"/>
      <c r="CEN10" s="108"/>
      <c r="CEO10" s="108"/>
      <c r="CEP10" s="108"/>
      <c r="CEQ10" s="108"/>
      <c r="CER10" s="108"/>
      <c r="CES10" s="108"/>
      <c r="CET10" s="108"/>
      <c r="CEU10" s="108"/>
      <c r="CEV10" s="108"/>
      <c r="CEW10" s="108"/>
      <c r="CEX10" s="108"/>
      <c r="CEY10" s="108"/>
      <c r="CEZ10" s="108"/>
      <c r="CFA10" s="108"/>
      <c r="CFB10" s="108"/>
      <c r="CFC10" s="108"/>
      <c r="CFD10" s="108"/>
      <c r="CFE10" s="108"/>
      <c r="CFF10" s="108"/>
      <c r="CFG10" s="108"/>
      <c r="CFH10" s="108"/>
      <c r="CFI10" s="108"/>
      <c r="CFJ10" s="108"/>
      <c r="CFK10" s="108"/>
      <c r="CFL10" s="108"/>
      <c r="CFM10" s="108"/>
      <c r="CFN10" s="108"/>
      <c r="CFO10" s="108"/>
      <c r="CFP10" s="108"/>
      <c r="CFQ10" s="108"/>
      <c r="CFR10" s="108"/>
      <c r="CFS10" s="108"/>
      <c r="CFT10" s="108"/>
      <c r="CFU10" s="108"/>
      <c r="CFV10" s="108"/>
      <c r="CFW10" s="108"/>
      <c r="CFX10" s="108"/>
      <c r="CFY10" s="108"/>
      <c r="CFZ10" s="108"/>
      <c r="CGA10" s="108"/>
      <c r="CGB10" s="108"/>
      <c r="CGC10" s="108"/>
      <c r="CGD10" s="108"/>
      <c r="CGE10" s="108"/>
      <c r="CGF10" s="108"/>
      <c r="CGG10" s="108"/>
      <c r="CGH10" s="108"/>
      <c r="CGI10" s="108"/>
      <c r="CGJ10" s="108"/>
      <c r="CGK10" s="108"/>
      <c r="CGL10" s="108"/>
      <c r="CGM10" s="108"/>
      <c r="CGN10" s="108"/>
      <c r="CGO10" s="108"/>
      <c r="CGP10" s="108"/>
      <c r="CGQ10" s="108"/>
      <c r="CGR10" s="108"/>
      <c r="CGS10" s="108"/>
      <c r="CGT10" s="108"/>
      <c r="CGU10" s="108"/>
      <c r="CGV10" s="108"/>
      <c r="CGW10" s="108"/>
      <c r="CGX10" s="108"/>
      <c r="CGY10" s="108"/>
      <c r="CGZ10" s="108"/>
      <c r="CHA10" s="108"/>
      <c r="CHB10" s="108"/>
      <c r="CHC10" s="108"/>
      <c r="CHD10" s="108"/>
      <c r="CHE10" s="108"/>
      <c r="CHF10" s="108"/>
      <c r="CHG10" s="108"/>
      <c r="CHH10" s="108"/>
      <c r="CHI10" s="108"/>
      <c r="CHJ10" s="108"/>
      <c r="CHK10" s="108"/>
      <c r="CHL10" s="108"/>
      <c r="CHM10" s="108"/>
      <c r="CHN10" s="108"/>
      <c r="CHO10" s="108"/>
      <c r="CHP10" s="108"/>
      <c r="CHQ10" s="108"/>
      <c r="CHR10" s="108"/>
      <c r="CHS10" s="108"/>
      <c r="CHT10" s="108"/>
      <c r="CHU10" s="108"/>
      <c r="CHV10" s="108"/>
      <c r="CHW10" s="108"/>
      <c r="CHX10" s="108"/>
      <c r="CHY10" s="108"/>
      <c r="CHZ10" s="108"/>
      <c r="CIA10" s="108"/>
      <c r="CIB10" s="108"/>
      <c r="CIC10" s="108"/>
      <c r="CID10" s="108"/>
      <c r="CIE10" s="108"/>
      <c r="CIF10" s="108"/>
      <c r="CIG10" s="108"/>
      <c r="CIH10" s="108"/>
      <c r="CII10" s="108"/>
      <c r="CIJ10" s="108"/>
      <c r="CIK10" s="108"/>
      <c r="CIL10" s="108"/>
      <c r="CIM10" s="108"/>
      <c r="CIN10" s="108"/>
      <c r="CIO10" s="108"/>
      <c r="CIP10" s="108"/>
      <c r="CIQ10" s="108"/>
      <c r="CIR10" s="108"/>
      <c r="CIS10" s="108"/>
      <c r="CIT10" s="108"/>
      <c r="CIU10" s="108"/>
      <c r="CIV10" s="108"/>
      <c r="CIW10" s="108"/>
      <c r="CIX10" s="108"/>
      <c r="CIY10" s="108"/>
      <c r="CIZ10" s="108"/>
      <c r="CJA10" s="108"/>
      <c r="CJB10" s="108"/>
      <c r="CJC10" s="108"/>
      <c r="CJD10" s="108"/>
      <c r="CJE10" s="108"/>
      <c r="CJF10" s="108"/>
      <c r="CJG10" s="108"/>
      <c r="CJH10" s="108"/>
      <c r="CJI10" s="108"/>
      <c r="CJJ10" s="108"/>
      <c r="CJK10" s="108"/>
      <c r="CJL10" s="108"/>
      <c r="CJM10" s="108"/>
      <c r="CJN10" s="108"/>
      <c r="CJO10" s="108"/>
      <c r="CJP10" s="108"/>
      <c r="CJQ10" s="108"/>
      <c r="CJR10" s="108"/>
      <c r="CJS10" s="108"/>
      <c r="CJT10" s="108"/>
      <c r="CJU10" s="108"/>
      <c r="CJV10" s="108"/>
      <c r="CJW10" s="108"/>
      <c r="CJX10" s="108"/>
      <c r="CJY10" s="108"/>
      <c r="CJZ10" s="108"/>
      <c r="CKA10" s="108"/>
      <c r="CKB10" s="108"/>
      <c r="CKC10" s="108"/>
      <c r="CKD10" s="108"/>
      <c r="CKE10" s="108"/>
      <c r="CKF10" s="108"/>
      <c r="CKG10" s="108"/>
      <c r="CKH10" s="108"/>
      <c r="CKI10" s="108"/>
      <c r="CKJ10" s="108"/>
      <c r="CKK10" s="108"/>
      <c r="CKL10" s="108"/>
      <c r="CKM10" s="108"/>
      <c r="CKN10" s="108"/>
      <c r="CKO10" s="108"/>
      <c r="CKP10" s="108"/>
      <c r="CKQ10" s="108"/>
      <c r="CKR10" s="108"/>
      <c r="CKS10" s="108"/>
      <c r="CKT10" s="108"/>
      <c r="CKU10" s="108"/>
      <c r="CKV10" s="108"/>
      <c r="CKW10" s="108"/>
      <c r="CKX10" s="108"/>
      <c r="CKY10" s="108"/>
      <c r="CKZ10" s="108"/>
      <c r="CLA10" s="108"/>
      <c r="CLB10" s="108"/>
      <c r="CLC10" s="108"/>
      <c r="CLD10" s="108"/>
      <c r="CLE10" s="108"/>
      <c r="CLF10" s="108"/>
      <c r="CLG10" s="108"/>
      <c r="CLH10" s="108"/>
      <c r="CLI10" s="108"/>
      <c r="CLJ10" s="108"/>
      <c r="CLK10" s="108"/>
      <c r="CLL10" s="108"/>
      <c r="CLM10" s="108"/>
      <c r="CLN10" s="108"/>
      <c r="CLO10" s="108"/>
      <c r="CLP10" s="108"/>
      <c r="CLQ10" s="108"/>
      <c r="CLR10" s="108"/>
      <c r="CLS10" s="108"/>
      <c r="CLT10" s="108"/>
      <c r="CLU10" s="108"/>
      <c r="CLV10" s="108"/>
      <c r="CLW10" s="108"/>
      <c r="CLX10" s="108"/>
      <c r="CLY10" s="108"/>
      <c r="CLZ10" s="108"/>
      <c r="CMA10" s="108"/>
      <c r="CMB10" s="108"/>
      <c r="CMC10" s="108"/>
      <c r="CMD10" s="108"/>
      <c r="CME10" s="108"/>
      <c r="CMF10" s="108"/>
      <c r="CMG10" s="108"/>
      <c r="CMH10" s="108"/>
      <c r="CMI10" s="108"/>
      <c r="CMJ10" s="108"/>
      <c r="CMK10" s="108"/>
      <c r="CML10" s="108"/>
      <c r="CMM10" s="108"/>
      <c r="CMN10" s="108"/>
      <c r="CMO10" s="108"/>
      <c r="CMP10" s="108"/>
      <c r="CMQ10" s="108"/>
      <c r="CMR10" s="108"/>
      <c r="CMS10" s="108"/>
      <c r="CMT10" s="108"/>
      <c r="CMU10" s="108"/>
      <c r="CMV10" s="108"/>
      <c r="CMW10" s="108"/>
      <c r="CMX10" s="108"/>
      <c r="CMY10" s="108"/>
      <c r="CMZ10" s="108"/>
      <c r="CNA10" s="108"/>
      <c r="CNB10" s="108"/>
      <c r="CNC10" s="108"/>
      <c r="CND10" s="108"/>
      <c r="CNE10" s="108"/>
      <c r="CNF10" s="108"/>
      <c r="CNG10" s="108"/>
      <c r="CNH10" s="108"/>
      <c r="CNI10" s="108"/>
      <c r="CNJ10" s="108"/>
      <c r="CNK10" s="108"/>
      <c r="CNL10" s="108"/>
      <c r="CNM10" s="108"/>
      <c r="CNN10" s="108"/>
      <c r="CNO10" s="108"/>
      <c r="CNP10" s="108"/>
      <c r="CNQ10" s="108"/>
      <c r="CNR10" s="108"/>
      <c r="CNS10" s="108"/>
      <c r="CNT10" s="108"/>
      <c r="CNU10" s="108"/>
      <c r="CNV10" s="108"/>
      <c r="CNW10" s="108"/>
      <c r="CNX10" s="108"/>
      <c r="CNY10" s="108"/>
      <c r="CNZ10" s="108"/>
      <c r="COA10" s="108"/>
      <c r="COB10" s="108"/>
      <c r="COC10" s="108"/>
      <c r="COD10" s="108"/>
      <c r="COE10" s="108"/>
      <c r="COF10" s="108"/>
      <c r="COG10" s="108"/>
      <c r="COH10" s="108"/>
      <c r="COI10" s="108"/>
      <c r="COJ10" s="108"/>
      <c r="COK10" s="108"/>
      <c r="COL10" s="108"/>
      <c r="COM10" s="108"/>
      <c r="CON10" s="108"/>
      <c r="COO10" s="108"/>
      <c r="COP10" s="108"/>
      <c r="COQ10" s="108"/>
      <c r="COR10" s="108"/>
      <c r="COS10" s="108"/>
      <c r="COT10" s="108"/>
      <c r="COU10" s="108"/>
      <c r="COV10" s="108"/>
      <c r="COW10" s="108"/>
      <c r="COX10" s="108"/>
      <c r="COY10" s="108"/>
      <c r="COZ10" s="108"/>
      <c r="CPA10" s="108"/>
      <c r="CPB10" s="108"/>
      <c r="CPC10" s="108"/>
      <c r="CPD10" s="108"/>
      <c r="CPE10" s="108"/>
      <c r="CPF10" s="108"/>
      <c r="CPG10" s="108"/>
      <c r="CPH10" s="108"/>
      <c r="CPI10" s="108"/>
      <c r="CPJ10" s="108"/>
      <c r="CPK10" s="108"/>
      <c r="CPL10" s="108"/>
      <c r="CPM10" s="108"/>
      <c r="CPN10" s="108"/>
      <c r="CPO10" s="108"/>
      <c r="CPP10" s="108"/>
      <c r="CPQ10" s="108"/>
      <c r="CPR10" s="108"/>
      <c r="CPS10" s="108"/>
      <c r="CPT10" s="108"/>
      <c r="CPU10" s="108"/>
      <c r="CPV10" s="108"/>
      <c r="CPW10" s="108"/>
      <c r="CPX10" s="108"/>
      <c r="CPY10" s="108"/>
      <c r="CPZ10" s="108"/>
      <c r="CQA10" s="108"/>
      <c r="CQB10" s="108"/>
      <c r="CQC10" s="108"/>
      <c r="CQD10" s="108"/>
      <c r="CQE10" s="108"/>
      <c r="CQF10" s="108"/>
      <c r="CQG10" s="108"/>
      <c r="CQH10" s="108"/>
      <c r="CQI10" s="108"/>
      <c r="CQJ10" s="108"/>
      <c r="CQK10" s="108"/>
      <c r="CQL10" s="108"/>
      <c r="CQM10" s="108"/>
      <c r="CQN10" s="108"/>
      <c r="CQO10" s="108"/>
      <c r="CQP10" s="108"/>
      <c r="CQQ10" s="108"/>
      <c r="CQR10" s="108"/>
      <c r="CQS10" s="108"/>
      <c r="CQT10" s="108"/>
      <c r="CQU10" s="108"/>
      <c r="CQV10" s="108"/>
      <c r="CQW10" s="108"/>
      <c r="CQX10" s="108"/>
      <c r="CQY10" s="108"/>
      <c r="CQZ10" s="108"/>
      <c r="CRA10" s="108"/>
      <c r="CRB10" s="108"/>
      <c r="CRC10" s="108"/>
      <c r="CRD10" s="108"/>
      <c r="CRE10" s="108"/>
      <c r="CRF10" s="108"/>
      <c r="CRG10" s="108"/>
      <c r="CRH10" s="108"/>
      <c r="CRI10" s="108"/>
      <c r="CRJ10" s="108"/>
      <c r="CRK10" s="108"/>
      <c r="CRL10" s="108"/>
      <c r="CRM10" s="108"/>
      <c r="CRN10" s="108"/>
      <c r="CRO10" s="108"/>
      <c r="CRP10" s="108"/>
      <c r="CRQ10" s="108"/>
      <c r="CRR10" s="108"/>
      <c r="CRS10" s="108"/>
      <c r="CRT10" s="108"/>
      <c r="CRU10" s="108"/>
      <c r="CRV10" s="108"/>
      <c r="CRW10" s="108"/>
      <c r="CRX10" s="108"/>
      <c r="CRY10" s="108"/>
      <c r="CRZ10" s="108"/>
      <c r="CSA10" s="108"/>
      <c r="CSB10" s="108"/>
      <c r="CSC10" s="108"/>
      <c r="CSD10" s="108"/>
      <c r="CSE10" s="108"/>
      <c r="CSF10" s="108"/>
      <c r="CSG10" s="108"/>
      <c r="CSH10" s="108"/>
      <c r="CSI10" s="108"/>
      <c r="CSJ10" s="108"/>
      <c r="CSK10" s="108"/>
      <c r="CSL10" s="108"/>
      <c r="CSM10" s="108"/>
      <c r="CSN10" s="108"/>
      <c r="CSO10" s="108"/>
      <c r="CSP10" s="108"/>
      <c r="CSQ10" s="108"/>
      <c r="CSR10" s="108"/>
      <c r="CSS10" s="108"/>
      <c r="CST10" s="108"/>
      <c r="CSU10" s="108"/>
      <c r="CSV10" s="108"/>
      <c r="CSW10" s="108"/>
      <c r="CSX10" s="108"/>
      <c r="CSY10" s="108"/>
      <c r="CSZ10" s="108"/>
      <c r="CTA10" s="108"/>
      <c r="CTB10" s="108"/>
      <c r="CTC10" s="108"/>
      <c r="CTD10" s="108"/>
      <c r="CTE10" s="108"/>
      <c r="CTF10" s="108"/>
      <c r="CTG10" s="108"/>
      <c r="CTH10" s="108"/>
      <c r="CTI10" s="108"/>
      <c r="CTJ10" s="108"/>
      <c r="CTK10" s="108"/>
      <c r="CTL10" s="108"/>
      <c r="CTM10" s="108"/>
      <c r="CTN10" s="108"/>
      <c r="CTO10" s="108"/>
      <c r="CTP10" s="108"/>
      <c r="CTQ10" s="108"/>
      <c r="CTR10" s="108"/>
      <c r="CTS10" s="108"/>
      <c r="CTT10" s="108"/>
      <c r="CTU10" s="108"/>
      <c r="CTV10" s="108"/>
      <c r="CTW10" s="108"/>
      <c r="CTX10" s="108"/>
      <c r="CTY10" s="108"/>
      <c r="CTZ10" s="108"/>
      <c r="CUA10" s="108"/>
      <c r="CUB10" s="108"/>
      <c r="CUC10" s="108"/>
      <c r="CUD10" s="108"/>
      <c r="CUE10" s="108"/>
      <c r="CUF10" s="108"/>
      <c r="CUG10" s="108"/>
      <c r="CUH10" s="108"/>
      <c r="CUI10" s="108"/>
      <c r="CUJ10" s="108"/>
      <c r="CUK10" s="108"/>
      <c r="CUL10" s="108"/>
      <c r="CUM10" s="108"/>
      <c r="CUN10" s="108"/>
      <c r="CUO10" s="108"/>
      <c r="CUP10" s="108"/>
      <c r="CUQ10" s="108"/>
      <c r="CUR10" s="108"/>
      <c r="CUS10" s="108"/>
      <c r="CUT10" s="108"/>
      <c r="CUU10" s="108"/>
      <c r="CUV10" s="108"/>
      <c r="CUW10" s="108"/>
      <c r="CUX10" s="108"/>
      <c r="CUY10" s="108"/>
      <c r="CUZ10" s="108"/>
      <c r="CVA10" s="108"/>
      <c r="CVB10" s="108"/>
      <c r="CVC10" s="108"/>
      <c r="CVD10" s="108"/>
      <c r="CVE10" s="108"/>
      <c r="CVF10" s="108"/>
      <c r="CVG10" s="108"/>
      <c r="CVH10" s="108"/>
      <c r="CVI10" s="108"/>
      <c r="CVJ10" s="108"/>
      <c r="CVK10" s="108"/>
      <c r="CVL10" s="108"/>
      <c r="CVM10" s="108"/>
      <c r="CVN10" s="108"/>
      <c r="CVO10" s="108"/>
      <c r="CVP10" s="108"/>
      <c r="CVQ10" s="108"/>
      <c r="CVR10" s="108"/>
      <c r="CVS10" s="108"/>
      <c r="CVT10" s="108"/>
      <c r="CVU10" s="108"/>
      <c r="CVV10" s="108"/>
      <c r="CVW10" s="108"/>
      <c r="CVX10" s="108"/>
      <c r="CVY10" s="108"/>
      <c r="CVZ10" s="108"/>
      <c r="CWA10" s="108"/>
      <c r="CWB10" s="108"/>
      <c r="CWC10" s="108"/>
      <c r="CWD10" s="108"/>
      <c r="CWE10" s="108"/>
      <c r="CWF10" s="108"/>
      <c r="CWG10" s="108"/>
      <c r="CWH10" s="108"/>
      <c r="CWI10" s="108"/>
      <c r="CWJ10" s="108"/>
      <c r="CWK10" s="108"/>
      <c r="CWL10" s="108"/>
      <c r="CWM10" s="108"/>
      <c r="CWN10" s="108"/>
      <c r="CWO10" s="108"/>
      <c r="CWP10" s="108"/>
      <c r="CWQ10" s="108"/>
      <c r="CWR10" s="108"/>
      <c r="CWS10" s="108"/>
      <c r="CWT10" s="108"/>
      <c r="CWU10" s="108"/>
      <c r="CWV10" s="108"/>
      <c r="CWW10" s="108"/>
      <c r="CWX10" s="108"/>
      <c r="CWY10" s="108"/>
      <c r="CWZ10" s="108"/>
      <c r="CXA10" s="108"/>
      <c r="CXB10" s="108"/>
      <c r="CXC10" s="108"/>
      <c r="CXD10" s="108"/>
      <c r="CXE10" s="108"/>
      <c r="CXF10" s="108"/>
      <c r="CXG10" s="108"/>
      <c r="CXH10" s="108"/>
      <c r="CXI10" s="108"/>
      <c r="CXJ10" s="108"/>
      <c r="CXK10" s="108"/>
      <c r="CXL10" s="108"/>
      <c r="CXM10" s="108"/>
      <c r="CXN10" s="108"/>
      <c r="CXO10" s="108"/>
      <c r="CXP10" s="108"/>
      <c r="CXQ10" s="108"/>
      <c r="CXR10" s="108"/>
      <c r="CXS10" s="108"/>
      <c r="CXT10" s="108"/>
      <c r="CXU10" s="108"/>
      <c r="CXV10" s="108"/>
      <c r="CXW10" s="108"/>
      <c r="CXX10" s="108"/>
      <c r="CXY10" s="108"/>
      <c r="CXZ10" s="108"/>
      <c r="CYA10" s="108"/>
      <c r="CYB10" s="108"/>
      <c r="CYC10" s="108"/>
      <c r="CYD10" s="108"/>
      <c r="CYE10" s="108"/>
      <c r="CYF10" s="108"/>
      <c r="CYG10" s="108"/>
      <c r="CYH10" s="108"/>
      <c r="CYI10" s="108"/>
      <c r="CYJ10" s="108"/>
      <c r="CYK10" s="108"/>
      <c r="CYL10" s="108"/>
      <c r="CYM10" s="108"/>
      <c r="CYN10" s="108"/>
      <c r="CYO10" s="108"/>
      <c r="CYP10" s="108"/>
      <c r="CYQ10" s="108"/>
      <c r="CYR10" s="108"/>
      <c r="CYS10" s="108"/>
      <c r="CYT10" s="108"/>
      <c r="CYU10" s="108"/>
      <c r="CYV10" s="108"/>
      <c r="CYW10" s="108"/>
      <c r="CYX10" s="108"/>
      <c r="CYY10" s="108"/>
      <c r="CYZ10" s="108"/>
      <c r="CZA10" s="108"/>
      <c r="CZB10" s="108"/>
      <c r="CZC10" s="108"/>
      <c r="CZD10" s="108"/>
      <c r="CZE10" s="108"/>
      <c r="CZF10" s="108"/>
      <c r="CZG10" s="108"/>
      <c r="CZH10" s="108"/>
      <c r="CZI10" s="108"/>
      <c r="CZJ10" s="108"/>
      <c r="CZK10" s="108"/>
      <c r="CZL10" s="108"/>
      <c r="CZM10" s="108"/>
      <c r="CZN10" s="108"/>
      <c r="CZO10" s="108"/>
      <c r="CZP10" s="108"/>
      <c r="CZQ10" s="108"/>
      <c r="CZR10" s="108"/>
      <c r="CZS10" s="108"/>
      <c r="CZT10" s="108"/>
      <c r="CZU10" s="108"/>
      <c r="CZV10" s="108"/>
      <c r="CZW10" s="108"/>
      <c r="CZX10" s="108"/>
      <c r="CZY10" s="108"/>
      <c r="CZZ10" s="108"/>
      <c r="DAA10" s="108"/>
      <c r="DAB10" s="108"/>
      <c r="DAC10" s="108"/>
      <c r="DAD10" s="108"/>
      <c r="DAE10" s="108"/>
      <c r="DAF10" s="108"/>
      <c r="DAG10" s="108"/>
      <c r="DAH10" s="108"/>
      <c r="DAI10" s="108"/>
      <c r="DAJ10" s="108"/>
      <c r="DAK10" s="108"/>
      <c r="DAL10" s="108"/>
      <c r="DAM10" s="108"/>
      <c r="DAN10" s="108"/>
      <c r="DAO10" s="108"/>
      <c r="DAP10" s="108"/>
      <c r="DAQ10" s="108"/>
      <c r="DAR10" s="108"/>
      <c r="DAS10" s="108"/>
      <c r="DAT10" s="108"/>
      <c r="DAU10" s="108"/>
      <c r="DAV10" s="108"/>
      <c r="DAW10" s="108"/>
      <c r="DAX10" s="108"/>
      <c r="DAY10" s="108"/>
      <c r="DAZ10" s="108"/>
      <c r="DBA10" s="108"/>
      <c r="DBB10" s="108"/>
      <c r="DBC10" s="108"/>
      <c r="DBD10" s="108"/>
      <c r="DBE10" s="108"/>
      <c r="DBF10" s="108"/>
      <c r="DBG10" s="108"/>
      <c r="DBH10" s="108"/>
      <c r="DBI10" s="108"/>
      <c r="DBJ10" s="108"/>
      <c r="DBK10" s="108"/>
      <c r="DBL10" s="108"/>
      <c r="DBM10" s="108"/>
      <c r="DBN10" s="108"/>
      <c r="DBO10" s="108"/>
      <c r="DBP10" s="108"/>
      <c r="DBQ10" s="108"/>
      <c r="DBR10" s="108"/>
      <c r="DBS10" s="108"/>
      <c r="DBT10" s="108"/>
      <c r="DBU10" s="108"/>
      <c r="DBV10" s="108"/>
      <c r="DBW10" s="108"/>
      <c r="DBX10" s="108"/>
      <c r="DBY10" s="108"/>
      <c r="DBZ10" s="108"/>
      <c r="DCA10" s="108"/>
      <c r="DCB10" s="108"/>
      <c r="DCC10" s="108"/>
      <c r="DCD10" s="108"/>
      <c r="DCE10" s="108"/>
      <c r="DCF10" s="108"/>
      <c r="DCG10" s="108"/>
      <c r="DCH10" s="108"/>
      <c r="DCI10" s="108"/>
      <c r="DCJ10" s="108"/>
      <c r="DCK10" s="108"/>
      <c r="DCL10" s="108"/>
      <c r="DCM10" s="108"/>
      <c r="DCN10" s="108"/>
      <c r="DCO10" s="108"/>
      <c r="DCP10" s="108"/>
      <c r="DCQ10" s="108"/>
      <c r="DCR10" s="108"/>
      <c r="DCS10" s="108"/>
      <c r="DCT10" s="108"/>
      <c r="DCU10" s="108"/>
      <c r="DCV10" s="108"/>
      <c r="DCW10" s="108"/>
      <c r="DCX10" s="108"/>
      <c r="DCY10" s="108"/>
      <c r="DCZ10" s="108"/>
      <c r="DDA10" s="108"/>
      <c r="DDB10" s="108"/>
      <c r="DDC10" s="108"/>
      <c r="DDD10" s="108"/>
      <c r="DDE10" s="108"/>
      <c r="DDF10" s="108"/>
      <c r="DDG10" s="108"/>
      <c r="DDH10" s="108"/>
      <c r="DDI10" s="108"/>
      <c r="DDJ10" s="108"/>
      <c r="DDK10" s="108"/>
      <c r="DDL10" s="108"/>
      <c r="DDM10" s="108"/>
      <c r="DDN10" s="108"/>
      <c r="DDO10" s="108"/>
      <c r="DDP10" s="108"/>
      <c r="DDQ10" s="108"/>
      <c r="DDR10" s="108"/>
      <c r="DDS10" s="108"/>
      <c r="DDT10" s="108"/>
      <c r="DDU10" s="108"/>
      <c r="DDV10" s="108"/>
      <c r="DDW10" s="108"/>
      <c r="DDX10" s="108"/>
      <c r="DDY10" s="108"/>
      <c r="DDZ10" s="108"/>
      <c r="DEA10" s="108"/>
      <c r="DEB10" s="108"/>
      <c r="DEC10" s="108"/>
      <c r="DED10" s="108"/>
      <c r="DEE10" s="108"/>
      <c r="DEF10" s="108"/>
      <c r="DEG10" s="108"/>
      <c r="DEH10" s="108"/>
      <c r="DEI10" s="108"/>
      <c r="DEJ10" s="108"/>
      <c r="DEK10" s="108"/>
      <c r="DEL10" s="108"/>
      <c r="DEM10" s="108"/>
      <c r="DEN10" s="108"/>
      <c r="DEO10" s="108"/>
      <c r="DEP10" s="108"/>
      <c r="DEQ10" s="108"/>
      <c r="DER10" s="108"/>
      <c r="DES10" s="108"/>
      <c r="DET10" s="108"/>
      <c r="DEU10" s="108"/>
      <c r="DEV10" s="108"/>
      <c r="DEW10" s="108"/>
      <c r="DEX10" s="108"/>
      <c r="DEY10" s="108"/>
      <c r="DEZ10" s="108"/>
      <c r="DFA10" s="108"/>
      <c r="DFB10" s="108"/>
      <c r="DFC10" s="108"/>
      <c r="DFD10" s="108"/>
      <c r="DFE10" s="108"/>
      <c r="DFF10" s="108"/>
      <c r="DFG10" s="108"/>
      <c r="DFH10" s="108"/>
      <c r="DFI10" s="108"/>
      <c r="DFJ10" s="108"/>
      <c r="DFK10" s="108"/>
      <c r="DFL10" s="108"/>
      <c r="DFM10" s="108"/>
      <c r="DFN10" s="108"/>
      <c r="DFO10" s="108"/>
      <c r="DFP10" s="108"/>
      <c r="DFQ10" s="108"/>
      <c r="DFR10" s="108"/>
      <c r="DFS10" s="108"/>
      <c r="DFT10" s="108"/>
      <c r="DFU10" s="108"/>
      <c r="DFV10" s="108"/>
      <c r="DFW10" s="108"/>
      <c r="DFX10" s="108"/>
      <c r="DFY10" s="108"/>
      <c r="DFZ10" s="108"/>
      <c r="DGA10" s="108"/>
      <c r="DGB10" s="108"/>
      <c r="DGC10" s="108"/>
      <c r="DGD10" s="108"/>
      <c r="DGE10" s="108"/>
      <c r="DGF10" s="108"/>
      <c r="DGG10" s="108"/>
      <c r="DGH10" s="108"/>
      <c r="DGI10" s="108"/>
      <c r="DGJ10" s="108"/>
      <c r="DGK10" s="108"/>
      <c r="DGL10" s="108"/>
      <c r="DGM10" s="108"/>
      <c r="DGN10" s="108"/>
      <c r="DGO10" s="108"/>
      <c r="DGP10" s="108"/>
      <c r="DGQ10" s="108"/>
      <c r="DGR10" s="108"/>
      <c r="DGS10" s="108"/>
      <c r="DGT10" s="108"/>
      <c r="DGU10" s="108"/>
      <c r="DGV10" s="108"/>
      <c r="DGW10" s="108"/>
      <c r="DGX10" s="108"/>
      <c r="DGY10" s="108"/>
      <c r="DGZ10" s="108"/>
      <c r="DHA10" s="108"/>
      <c r="DHB10" s="108"/>
      <c r="DHC10" s="108"/>
      <c r="DHD10" s="108"/>
      <c r="DHE10" s="108"/>
      <c r="DHF10" s="108"/>
      <c r="DHG10" s="108"/>
      <c r="DHH10" s="108"/>
      <c r="DHI10" s="108"/>
      <c r="DHJ10" s="108"/>
      <c r="DHK10" s="108"/>
      <c r="DHL10" s="108"/>
      <c r="DHM10" s="108"/>
      <c r="DHN10" s="108"/>
      <c r="DHO10" s="108"/>
      <c r="DHP10" s="108"/>
      <c r="DHQ10" s="108"/>
      <c r="DHR10" s="108"/>
      <c r="DHS10" s="108"/>
      <c r="DHT10" s="108"/>
      <c r="DHU10" s="108"/>
      <c r="DHV10" s="108"/>
      <c r="DHW10" s="108"/>
      <c r="DHX10" s="108"/>
      <c r="DHY10" s="108"/>
      <c r="DHZ10" s="108"/>
      <c r="DIA10" s="108"/>
      <c r="DIB10" s="108"/>
      <c r="DIC10" s="108"/>
      <c r="DID10" s="108"/>
      <c r="DIE10" s="108"/>
      <c r="DIF10" s="108"/>
      <c r="DIG10" s="108"/>
      <c r="DIH10" s="108"/>
      <c r="DII10" s="108"/>
      <c r="DIJ10" s="108"/>
      <c r="DIK10" s="108"/>
      <c r="DIL10" s="108"/>
      <c r="DIM10" s="108"/>
      <c r="DIN10" s="108"/>
      <c r="DIO10" s="108"/>
      <c r="DIP10" s="108"/>
      <c r="DIQ10" s="108"/>
      <c r="DIR10" s="108"/>
      <c r="DIS10" s="108"/>
      <c r="DIT10" s="108"/>
      <c r="DIU10" s="108"/>
      <c r="DIV10" s="108"/>
      <c r="DIW10" s="108"/>
      <c r="DIX10" s="108"/>
      <c r="DIY10" s="108"/>
      <c r="DIZ10" s="108"/>
      <c r="DJA10" s="108"/>
      <c r="DJB10" s="108"/>
      <c r="DJC10" s="108"/>
      <c r="DJD10" s="108"/>
      <c r="DJE10" s="108"/>
      <c r="DJF10" s="108"/>
      <c r="DJG10" s="108"/>
      <c r="DJH10" s="108"/>
      <c r="DJI10" s="108"/>
      <c r="DJJ10" s="108"/>
      <c r="DJK10" s="108"/>
      <c r="DJL10" s="108"/>
      <c r="DJM10" s="108"/>
      <c r="DJN10" s="108"/>
      <c r="DJO10" s="108"/>
      <c r="DJP10" s="108"/>
      <c r="DJQ10" s="108"/>
      <c r="DJR10" s="108"/>
      <c r="DJS10" s="108"/>
      <c r="DJT10" s="108"/>
      <c r="DJU10" s="108"/>
      <c r="DJV10" s="108"/>
      <c r="DJW10" s="108"/>
      <c r="DJX10" s="108"/>
      <c r="DJY10" s="108"/>
      <c r="DJZ10" s="108"/>
      <c r="DKA10" s="108"/>
      <c r="DKB10" s="108"/>
      <c r="DKC10" s="108"/>
      <c r="DKD10" s="108"/>
      <c r="DKE10" s="108"/>
      <c r="DKF10" s="108"/>
      <c r="DKG10" s="108"/>
      <c r="DKH10" s="108"/>
      <c r="DKI10" s="108"/>
      <c r="DKJ10" s="108"/>
      <c r="DKK10" s="108"/>
      <c r="DKL10" s="108"/>
      <c r="DKM10" s="108"/>
      <c r="DKN10" s="108"/>
      <c r="DKO10" s="108"/>
      <c r="DKP10" s="108"/>
      <c r="DKQ10" s="108"/>
      <c r="DKR10" s="108"/>
      <c r="DKS10" s="108"/>
      <c r="DKT10" s="108"/>
      <c r="DKU10" s="108"/>
      <c r="DKV10" s="108"/>
      <c r="DKW10" s="108"/>
      <c r="DKX10" s="108"/>
      <c r="DKY10" s="108"/>
      <c r="DKZ10" s="108"/>
      <c r="DLA10" s="108"/>
      <c r="DLB10" s="108"/>
      <c r="DLC10" s="108"/>
      <c r="DLD10" s="108"/>
      <c r="DLE10" s="108"/>
      <c r="DLF10" s="108"/>
      <c r="DLG10" s="108"/>
      <c r="DLH10" s="108"/>
      <c r="DLI10" s="108"/>
      <c r="DLJ10" s="108"/>
      <c r="DLK10" s="108"/>
      <c r="DLL10" s="108"/>
      <c r="DLM10" s="108"/>
      <c r="DLN10" s="108"/>
      <c r="DLO10" s="108"/>
      <c r="DLP10" s="108"/>
      <c r="DLQ10" s="108"/>
      <c r="DLR10" s="108"/>
      <c r="DLS10" s="108"/>
      <c r="DLT10" s="108"/>
      <c r="DLU10" s="108"/>
      <c r="DLV10" s="108"/>
      <c r="DLW10" s="108"/>
      <c r="DLX10" s="108"/>
      <c r="DLY10" s="108"/>
      <c r="DLZ10" s="108"/>
      <c r="DMA10" s="108"/>
      <c r="DMB10" s="108"/>
      <c r="DMC10" s="108"/>
      <c r="DMD10" s="108"/>
      <c r="DME10" s="108"/>
      <c r="DMF10" s="108"/>
      <c r="DMG10" s="108"/>
      <c r="DMH10" s="108"/>
      <c r="DMI10" s="108"/>
      <c r="DMJ10" s="108"/>
      <c r="DMK10" s="108"/>
      <c r="DML10" s="108"/>
      <c r="DMM10" s="108"/>
      <c r="DMN10" s="108"/>
      <c r="DMO10" s="108"/>
      <c r="DMP10" s="108"/>
      <c r="DMQ10" s="108"/>
      <c r="DMR10" s="108"/>
      <c r="DMS10" s="108"/>
      <c r="DMT10" s="108"/>
      <c r="DMU10" s="108"/>
      <c r="DMV10" s="108"/>
      <c r="DMW10" s="108"/>
      <c r="DMX10" s="108"/>
      <c r="DMY10" s="108"/>
      <c r="DMZ10" s="108"/>
      <c r="DNA10" s="108"/>
      <c r="DNB10" s="108"/>
      <c r="DNC10" s="108"/>
      <c r="DND10" s="108"/>
      <c r="DNE10" s="108"/>
      <c r="DNF10" s="108"/>
      <c r="DNG10" s="108"/>
      <c r="DNH10" s="108"/>
      <c r="DNI10" s="108"/>
      <c r="DNJ10" s="108"/>
      <c r="DNK10" s="108"/>
      <c r="DNL10" s="108"/>
      <c r="DNM10" s="108"/>
      <c r="DNN10" s="108"/>
      <c r="DNO10" s="108"/>
      <c r="DNP10" s="108"/>
      <c r="DNQ10" s="108"/>
      <c r="DNR10" s="108"/>
      <c r="DNS10" s="108"/>
      <c r="DNT10" s="108"/>
      <c r="DNU10" s="108"/>
      <c r="DNV10" s="108"/>
      <c r="DNW10" s="108"/>
      <c r="DNX10" s="108"/>
      <c r="DNY10" s="108"/>
      <c r="DNZ10" s="108"/>
      <c r="DOA10" s="108"/>
      <c r="DOB10" s="108"/>
      <c r="DOC10" s="108"/>
      <c r="DOD10" s="108"/>
      <c r="DOE10" s="108"/>
      <c r="DOF10" s="108"/>
      <c r="DOG10" s="108"/>
      <c r="DOH10" s="108"/>
      <c r="DOI10" s="108"/>
      <c r="DOJ10" s="108"/>
      <c r="DOK10" s="108"/>
      <c r="DOL10" s="108"/>
      <c r="DOM10" s="108"/>
      <c r="DON10" s="108"/>
      <c r="DOO10" s="108"/>
      <c r="DOP10" s="108"/>
      <c r="DOQ10" s="108"/>
      <c r="DOR10" s="108"/>
      <c r="DOS10" s="108"/>
      <c r="DOT10" s="108"/>
      <c r="DOU10" s="108"/>
      <c r="DOV10" s="108"/>
      <c r="DOW10" s="108"/>
      <c r="DOX10" s="108"/>
      <c r="DOY10" s="108"/>
      <c r="DOZ10" s="108"/>
      <c r="DPA10" s="108"/>
      <c r="DPB10" s="108"/>
      <c r="DPC10" s="108"/>
      <c r="DPD10" s="108"/>
      <c r="DPE10" s="108"/>
      <c r="DPF10" s="108"/>
      <c r="DPG10" s="108"/>
      <c r="DPH10" s="108"/>
      <c r="DPI10" s="108"/>
      <c r="DPJ10" s="108"/>
      <c r="DPK10" s="108"/>
      <c r="DPL10" s="108"/>
      <c r="DPM10" s="108"/>
      <c r="DPN10" s="108"/>
      <c r="DPO10" s="108"/>
      <c r="DPP10" s="108"/>
      <c r="DPQ10" s="108"/>
      <c r="DPR10" s="108"/>
      <c r="DPS10" s="108"/>
      <c r="DPT10" s="108"/>
      <c r="DPU10" s="108"/>
      <c r="DPV10" s="108"/>
      <c r="DPW10" s="108"/>
      <c r="DPX10" s="108"/>
      <c r="DPY10" s="108"/>
      <c r="DPZ10" s="108"/>
      <c r="DQA10" s="108"/>
      <c r="DQB10" s="108"/>
      <c r="DQC10" s="108"/>
      <c r="DQD10" s="108"/>
      <c r="DQE10" s="108"/>
      <c r="DQF10" s="108"/>
      <c r="DQG10" s="108"/>
      <c r="DQH10" s="108"/>
      <c r="DQI10" s="108"/>
      <c r="DQJ10" s="108"/>
      <c r="DQK10" s="108"/>
      <c r="DQL10" s="108"/>
      <c r="DQM10" s="108"/>
      <c r="DQN10" s="108"/>
      <c r="DQO10" s="108"/>
      <c r="DQP10" s="108"/>
      <c r="DQQ10" s="108"/>
      <c r="DQR10" s="108"/>
      <c r="DQS10" s="108"/>
      <c r="DQT10" s="108"/>
      <c r="DQU10" s="108"/>
      <c r="DQV10" s="108"/>
      <c r="DQW10" s="108"/>
      <c r="DQX10" s="108"/>
      <c r="DQY10" s="108"/>
      <c r="DQZ10" s="108"/>
      <c r="DRA10" s="108"/>
      <c r="DRB10" s="108"/>
      <c r="DRC10" s="108"/>
      <c r="DRD10" s="108"/>
      <c r="DRE10" s="108"/>
      <c r="DRF10" s="108"/>
      <c r="DRG10" s="108"/>
      <c r="DRH10" s="108"/>
      <c r="DRI10" s="108"/>
      <c r="DRJ10" s="108"/>
      <c r="DRK10" s="108"/>
      <c r="DRL10" s="108"/>
      <c r="DRM10" s="108"/>
      <c r="DRN10" s="108"/>
      <c r="DRO10" s="108"/>
      <c r="DRP10" s="108"/>
      <c r="DRQ10" s="108"/>
      <c r="DRR10" s="108"/>
      <c r="DRS10" s="108"/>
      <c r="DRT10" s="108"/>
      <c r="DRU10" s="108"/>
      <c r="DRV10" s="108"/>
      <c r="DRW10" s="108"/>
      <c r="DRX10" s="108"/>
      <c r="DRY10" s="108"/>
      <c r="DRZ10" s="108"/>
      <c r="DSA10" s="108"/>
      <c r="DSB10" s="108"/>
      <c r="DSC10" s="108"/>
      <c r="DSD10" s="108"/>
      <c r="DSE10" s="108"/>
      <c r="DSF10" s="108"/>
      <c r="DSG10" s="108"/>
      <c r="DSH10" s="108"/>
      <c r="DSI10" s="108"/>
      <c r="DSJ10" s="108"/>
      <c r="DSK10" s="108"/>
      <c r="DSL10" s="108"/>
      <c r="DSM10" s="108"/>
      <c r="DSN10" s="108"/>
      <c r="DSO10" s="108"/>
      <c r="DSP10" s="108"/>
      <c r="DSQ10" s="108"/>
      <c r="DSR10" s="108"/>
      <c r="DSS10" s="108"/>
      <c r="DST10" s="108"/>
      <c r="DSU10" s="108"/>
      <c r="DSV10" s="108"/>
      <c r="DSW10" s="108"/>
      <c r="DSX10" s="108"/>
      <c r="DSY10" s="108"/>
      <c r="DSZ10" s="108"/>
      <c r="DTA10" s="108"/>
      <c r="DTB10" s="108"/>
      <c r="DTC10" s="108"/>
      <c r="DTD10" s="108"/>
      <c r="DTE10" s="108"/>
      <c r="DTF10" s="108"/>
      <c r="DTG10" s="108"/>
      <c r="DTH10" s="108"/>
      <c r="DTI10" s="108"/>
      <c r="DTJ10" s="108"/>
      <c r="DTK10" s="108"/>
      <c r="DTL10" s="108"/>
      <c r="DTM10" s="108"/>
      <c r="DTN10" s="108"/>
      <c r="DTO10" s="108"/>
      <c r="DTP10" s="108"/>
      <c r="DTQ10" s="108"/>
      <c r="DTR10" s="108"/>
      <c r="DTS10" s="108"/>
      <c r="DTT10" s="108"/>
      <c r="DTU10" s="108"/>
      <c r="DTV10" s="108"/>
      <c r="DTW10" s="108"/>
      <c r="DTX10" s="108"/>
      <c r="DTY10" s="108"/>
      <c r="DTZ10" s="108"/>
      <c r="DUA10" s="108"/>
      <c r="DUB10" s="108"/>
      <c r="DUC10" s="108"/>
      <c r="DUD10" s="108"/>
      <c r="DUE10" s="108"/>
      <c r="DUF10" s="108"/>
      <c r="DUG10" s="108"/>
      <c r="DUH10" s="108"/>
      <c r="DUI10" s="108"/>
      <c r="DUJ10" s="108"/>
      <c r="DUK10" s="108"/>
      <c r="DUL10" s="108"/>
      <c r="DUM10" s="108"/>
      <c r="DUN10" s="108"/>
      <c r="DUO10" s="108"/>
      <c r="DUP10" s="108"/>
      <c r="DUQ10" s="108"/>
      <c r="DUR10" s="108"/>
      <c r="DUS10" s="108"/>
      <c r="DUT10" s="108"/>
      <c r="DUU10" s="108"/>
      <c r="DUV10" s="108"/>
      <c r="DUW10" s="108"/>
      <c r="DUX10" s="108"/>
      <c r="DUY10" s="108"/>
      <c r="DUZ10" s="108"/>
      <c r="DVA10" s="108"/>
      <c r="DVB10" s="108"/>
      <c r="DVC10" s="108"/>
      <c r="DVD10" s="108"/>
      <c r="DVE10" s="108"/>
      <c r="DVF10" s="108"/>
      <c r="DVG10" s="108"/>
      <c r="DVH10" s="108"/>
      <c r="DVI10" s="108"/>
      <c r="DVJ10" s="108"/>
      <c r="DVK10" s="108"/>
      <c r="DVL10" s="108"/>
      <c r="DVM10" s="108"/>
      <c r="DVN10" s="108"/>
      <c r="DVO10" s="108"/>
      <c r="DVP10" s="108"/>
      <c r="DVQ10" s="108"/>
      <c r="DVR10" s="108"/>
      <c r="DVS10" s="108"/>
      <c r="DVT10" s="108"/>
      <c r="DVU10" s="108"/>
      <c r="DVV10" s="108"/>
      <c r="DVW10" s="108"/>
      <c r="DVX10" s="108"/>
      <c r="DVY10" s="108"/>
      <c r="DVZ10" s="108"/>
      <c r="DWA10" s="108"/>
      <c r="DWB10" s="108"/>
      <c r="DWC10" s="108"/>
      <c r="DWD10" s="108"/>
      <c r="DWE10" s="108"/>
      <c r="DWF10" s="108"/>
      <c r="DWG10" s="108"/>
      <c r="DWH10" s="108"/>
      <c r="DWI10" s="108"/>
      <c r="DWJ10" s="108"/>
      <c r="DWK10" s="108"/>
      <c r="DWL10" s="108"/>
      <c r="DWM10" s="108"/>
      <c r="DWN10" s="108"/>
      <c r="DWO10" s="108"/>
      <c r="DWP10" s="108"/>
      <c r="DWQ10" s="108"/>
      <c r="DWR10" s="108"/>
      <c r="DWS10" s="108"/>
      <c r="DWT10" s="108"/>
      <c r="DWU10" s="108"/>
      <c r="DWV10" s="108"/>
      <c r="DWW10" s="108"/>
      <c r="DWX10" s="108"/>
      <c r="DWY10" s="108"/>
      <c r="DWZ10" s="108"/>
      <c r="DXA10" s="108"/>
      <c r="DXB10" s="108"/>
      <c r="DXC10" s="108"/>
      <c r="DXD10" s="108"/>
      <c r="DXE10" s="108"/>
      <c r="DXF10" s="108"/>
      <c r="DXG10" s="108"/>
      <c r="DXH10" s="108"/>
      <c r="DXI10" s="108"/>
      <c r="DXJ10" s="108"/>
      <c r="DXK10" s="108"/>
      <c r="DXL10" s="108"/>
      <c r="DXM10" s="108"/>
      <c r="DXN10" s="108"/>
      <c r="DXO10" s="108"/>
      <c r="DXP10" s="108"/>
      <c r="DXQ10" s="108"/>
      <c r="DXR10" s="108"/>
      <c r="DXS10" s="108"/>
      <c r="DXT10" s="108"/>
      <c r="DXU10" s="108"/>
      <c r="DXV10" s="108"/>
      <c r="DXW10" s="108"/>
      <c r="DXX10" s="108"/>
      <c r="DXY10" s="108"/>
      <c r="DXZ10" s="108"/>
      <c r="DYA10" s="108"/>
      <c r="DYB10" s="108"/>
      <c r="DYC10" s="108"/>
      <c r="DYD10" s="108"/>
      <c r="DYE10" s="108"/>
      <c r="DYF10" s="108"/>
      <c r="DYG10" s="108"/>
      <c r="DYH10" s="108"/>
      <c r="DYI10" s="108"/>
      <c r="DYJ10" s="108"/>
      <c r="DYK10" s="108"/>
      <c r="DYL10" s="108"/>
      <c r="DYM10" s="108"/>
      <c r="DYN10" s="108"/>
      <c r="DYO10" s="108"/>
      <c r="DYP10" s="108"/>
      <c r="DYQ10" s="108"/>
      <c r="DYR10" s="108"/>
      <c r="DYS10" s="108"/>
      <c r="DYT10" s="108"/>
      <c r="DYU10" s="108"/>
      <c r="DYV10" s="108"/>
      <c r="DYW10" s="108"/>
      <c r="DYX10" s="108"/>
      <c r="DYY10" s="108"/>
      <c r="DYZ10" s="108"/>
      <c r="DZA10" s="108"/>
      <c r="DZB10" s="108"/>
      <c r="DZC10" s="108"/>
      <c r="DZD10" s="108"/>
      <c r="DZE10" s="108"/>
      <c r="DZF10" s="108"/>
      <c r="DZG10" s="108"/>
      <c r="DZH10" s="108"/>
      <c r="DZI10" s="108"/>
      <c r="DZJ10" s="108"/>
      <c r="DZK10" s="108"/>
      <c r="DZL10" s="108"/>
      <c r="DZM10" s="108"/>
      <c r="DZN10" s="108"/>
      <c r="DZO10" s="108"/>
      <c r="DZP10" s="108"/>
      <c r="DZQ10" s="108"/>
      <c r="DZR10" s="108"/>
      <c r="DZS10" s="108"/>
      <c r="DZT10" s="108"/>
      <c r="DZU10" s="108"/>
      <c r="DZV10" s="108"/>
      <c r="DZW10" s="108"/>
      <c r="DZX10" s="108"/>
      <c r="DZY10" s="108"/>
      <c r="DZZ10" s="108"/>
      <c r="EAA10" s="108"/>
      <c r="EAB10" s="108"/>
      <c r="EAC10" s="108"/>
      <c r="EAD10" s="108"/>
      <c r="EAE10" s="108"/>
      <c r="EAF10" s="108"/>
      <c r="EAG10" s="108"/>
      <c r="EAH10" s="108"/>
      <c r="EAI10" s="108"/>
      <c r="EAJ10" s="108"/>
      <c r="EAK10" s="108"/>
      <c r="EAL10" s="108"/>
      <c r="EAM10" s="108"/>
      <c r="EAN10" s="108"/>
      <c r="EAO10" s="108"/>
      <c r="EAP10" s="108"/>
      <c r="EAQ10" s="108"/>
      <c r="EAR10" s="108"/>
      <c r="EAS10" s="108"/>
      <c r="EAT10" s="108"/>
      <c r="EAU10" s="108"/>
      <c r="EAV10" s="108"/>
      <c r="EAW10" s="108"/>
      <c r="EAX10" s="108"/>
      <c r="EAY10" s="108"/>
      <c r="EAZ10" s="108"/>
      <c r="EBA10" s="108"/>
      <c r="EBB10" s="108"/>
      <c r="EBC10" s="108"/>
      <c r="EBD10" s="108"/>
      <c r="EBE10" s="108"/>
      <c r="EBF10" s="108"/>
      <c r="EBG10" s="108"/>
      <c r="EBH10" s="108"/>
      <c r="EBI10" s="108"/>
      <c r="EBJ10" s="108"/>
      <c r="EBK10" s="108"/>
      <c r="EBL10" s="108"/>
      <c r="EBM10" s="108"/>
      <c r="EBN10" s="108"/>
      <c r="EBO10" s="108"/>
      <c r="EBP10" s="108"/>
      <c r="EBQ10" s="108"/>
      <c r="EBR10" s="108"/>
      <c r="EBS10" s="108"/>
      <c r="EBT10" s="108"/>
      <c r="EBU10" s="108"/>
      <c r="EBV10" s="108"/>
      <c r="EBW10" s="108"/>
      <c r="EBX10" s="108"/>
      <c r="EBY10" s="108"/>
      <c r="EBZ10" s="108"/>
      <c r="ECA10" s="108"/>
      <c r="ECB10" s="108"/>
      <c r="ECC10" s="108"/>
      <c r="ECD10" s="108"/>
      <c r="ECE10" s="108"/>
      <c r="ECF10" s="108"/>
      <c r="ECG10" s="108"/>
      <c r="ECH10" s="108"/>
      <c r="ECI10" s="108"/>
      <c r="ECJ10" s="108"/>
      <c r="ECK10" s="108"/>
      <c r="ECL10" s="108"/>
      <c r="ECM10" s="108"/>
      <c r="ECN10" s="108"/>
      <c r="ECO10" s="108"/>
      <c r="ECP10" s="108"/>
      <c r="ECQ10" s="108"/>
      <c r="ECR10" s="108"/>
      <c r="ECS10" s="108"/>
      <c r="ECT10" s="108"/>
      <c r="ECU10" s="108"/>
      <c r="ECV10" s="108"/>
      <c r="ECW10" s="108"/>
      <c r="ECX10" s="108"/>
      <c r="ECY10" s="108"/>
      <c r="ECZ10" s="108"/>
      <c r="EDA10" s="108"/>
      <c r="EDB10" s="108"/>
      <c r="EDC10" s="108"/>
      <c r="EDD10" s="108"/>
      <c r="EDE10" s="108"/>
      <c r="EDF10" s="108"/>
      <c r="EDG10" s="108"/>
      <c r="EDH10" s="108"/>
      <c r="EDI10" s="108"/>
      <c r="EDJ10" s="108"/>
      <c r="EDK10" s="108"/>
      <c r="EDL10" s="108"/>
      <c r="EDM10" s="108"/>
      <c r="EDN10" s="108"/>
      <c r="EDO10" s="108"/>
      <c r="EDP10" s="108"/>
      <c r="EDQ10" s="108"/>
      <c r="EDR10" s="108"/>
      <c r="EDS10" s="108"/>
      <c r="EDT10" s="108"/>
      <c r="EDU10" s="108"/>
      <c r="EDV10" s="108"/>
      <c r="EDW10" s="108"/>
      <c r="EDX10" s="108"/>
      <c r="EDY10" s="108"/>
      <c r="EDZ10" s="108"/>
      <c r="EEA10" s="108"/>
      <c r="EEB10" s="108"/>
      <c r="EEC10" s="108"/>
      <c r="EED10" s="108"/>
      <c r="EEE10" s="108"/>
      <c r="EEF10" s="108"/>
      <c r="EEG10" s="108"/>
      <c r="EEH10" s="108"/>
      <c r="EEI10" s="108"/>
      <c r="EEJ10" s="108"/>
      <c r="EEK10" s="108"/>
      <c r="EEL10" s="108"/>
      <c r="EEM10" s="108"/>
      <c r="EEN10" s="108"/>
      <c r="EEO10" s="108"/>
      <c r="EEP10" s="108"/>
      <c r="EEQ10" s="108"/>
      <c r="EER10" s="108"/>
      <c r="EES10" s="108"/>
      <c r="EET10" s="108"/>
      <c r="EEU10" s="108"/>
      <c r="EEV10" s="108"/>
      <c r="EEW10" s="108"/>
      <c r="EEX10" s="108"/>
      <c r="EEY10" s="108"/>
      <c r="EEZ10" s="108"/>
      <c r="EFA10" s="108"/>
      <c r="EFB10" s="108"/>
      <c r="EFC10" s="108"/>
      <c r="EFD10" s="108"/>
      <c r="EFE10" s="108"/>
      <c r="EFF10" s="108"/>
      <c r="EFG10" s="108"/>
      <c r="EFH10" s="108"/>
      <c r="EFI10" s="108"/>
      <c r="EFJ10" s="108"/>
      <c r="EFK10" s="108"/>
      <c r="EFL10" s="108"/>
      <c r="EFM10" s="108"/>
      <c r="EFN10" s="108"/>
      <c r="EFO10" s="108"/>
      <c r="EFP10" s="108"/>
      <c r="EFQ10" s="108"/>
      <c r="EFR10" s="108"/>
      <c r="EFS10" s="108"/>
      <c r="EFT10" s="108"/>
      <c r="EFU10" s="108"/>
      <c r="EFV10" s="108"/>
      <c r="EFW10" s="108"/>
      <c r="EFX10" s="108"/>
      <c r="EFY10" s="108"/>
      <c r="EFZ10" s="108"/>
      <c r="EGA10" s="108"/>
      <c r="EGB10" s="108"/>
      <c r="EGC10" s="108"/>
      <c r="EGD10" s="108"/>
      <c r="EGE10" s="108"/>
      <c r="EGF10" s="108"/>
      <c r="EGG10" s="108"/>
      <c r="EGH10" s="108"/>
      <c r="EGI10" s="108"/>
      <c r="EGJ10" s="108"/>
      <c r="EGK10" s="108"/>
      <c r="EGL10" s="108"/>
      <c r="EGM10" s="108"/>
      <c r="EGN10" s="108"/>
      <c r="EGO10" s="108"/>
      <c r="EGP10" s="108"/>
      <c r="EGQ10" s="108"/>
      <c r="EGR10" s="108"/>
      <c r="EGS10" s="108"/>
      <c r="EGT10" s="108"/>
      <c r="EGU10" s="108"/>
      <c r="EGV10" s="108"/>
      <c r="EGW10" s="108"/>
      <c r="EGX10" s="108"/>
      <c r="EGY10" s="108"/>
      <c r="EGZ10" s="108"/>
      <c r="EHA10" s="108"/>
      <c r="EHB10" s="108"/>
      <c r="EHC10" s="108"/>
      <c r="EHD10" s="108"/>
      <c r="EHE10" s="108"/>
      <c r="EHF10" s="108"/>
      <c r="EHG10" s="108"/>
      <c r="EHH10" s="108"/>
      <c r="EHI10" s="108"/>
      <c r="EHJ10" s="108"/>
      <c r="EHK10" s="108"/>
      <c r="EHL10" s="108"/>
      <c r="EHM10" s="108"/>
      <c r="EHN10" s="108"/>
      <c r="EHO10" s="108"/>
      <c r="EHP10" s="108"/>
      <c r="EHQ10" s="108"/>
      <c r="EHR10" s="108"/>
      <c r="EHS10" s="108"/>
      <c r="EHT10" s="108"/>
      <c r="EHU10" s="108"/>
      <c r="EHV10" s="108"/>
      <c r="EHW10" s="108"/>
      <c r="EHX10" s="108"/>
      <c r="EHY10" s="108"/>
      <c r="EHZ10" s="108"/>
      <c r="EIA10" s="108"/>
      <c r="EIB10" s="108"/>
      <c r="EIC10" s="108"/>
      <c r="EID10" s="108"/>
      <c r="EIE10" s="108"/>
      <c r="EIF10" s="108"/>
      <c r="EIG10" s="108"/>
      <c r="EIH10" s="108"/>
      <c r="EII10" s="108"/>
      <c r="EIJ10" s="108"/>
      <c r="EIK10" s="108"/>
      <c r="EIL10" s="108"/>
      <c r="EIM10" s="108"/>
      <c r="EIN10" s="108"/>
      <c r="EIO10" s="108"/>
      <c r="EIP10" s="108"/>
      <c r="EIQ10" s="108"/>
      <c r="EIR10" s="108"/>
      <c r="EIS10" s="108"/>
      <c r="EIT10" s="108"/>
      <c r="EIU10" s="108"/>
      <c r="EIV10" s="108"/>
      <c r="EIW10" s="108"/>
      <c r="EIX10" s="108"/>
      <c r="EIY10" s="108"/>
      <c r="EIZ10" s="108"/>
      <c r="EJA10" s="108"/>
      <c r="EJB10" s="108"/>
      <c r="EJC10" s="108"/>
      <c r="EJD10" s="108"/>
      <c r="EJE10" s="108"/>
      <c r="EJF10" s="108"/>
      <c r="EJG10" s="108"/>
      <c r="EJH10" s="108"/>
      <c r="EJI10" s="108"/>
      <c r="EJJ10" s="108"/>
      <c r="EJK10" s="108"/>
      <c r="EJL10" s="108"/>
      <c r="EJM10" s="108"/>
      <c r="EJN10" s="108"/>
      <c r="EJO10" s="108"/>
      <c r="EJP10" s="108"/>
      <c r="EJQ10" s="108"/>
      <c r="EJR10" s="108"/>
      <c r="EJS10" s="108"/>
      <c r="EJT10" s="108"/>
      <c r="EJU10" s="108"/>
      <c r="EJV10" s="108"/>
      <c r="EJW10" s="108"/>
      <c r="EJX10" s="108"/>
      <c r="EJY10" s="108"/>
      <c r="EJZ10" s="108"/>
      <c r="EKA10" s="108"/>
      <c r="EKB10" s="108"/>
      <c r="EKC10" s="108"/>
      <c r="EKD10" s="108"/>
      <c r="EKE10" s="108"/>
      <c r="EKF10" s="108"/>
      <c r="EKG10" s="108"/>
      <c r="EKH10" s="108"/>
      <c r="EKI10" s="108"/>
      <c r="EKJ10" s="108"/>
      <c r="EKK10" s="108"/>
      <c r="EKL10" s="108"/>
      <c r="EKM10" s="108"/>
      <c r="EKN10" s="108"/>
      <c r="EKO10" s="108"/>
      <c r="EKP10" s="108"/>
      <c r="EKQ10" s="108"/>
      <c r="EKR10" s="108"/>
      <c r="EKS10" s="108"/>
      <c r="EKT10" s="108"/>
      <c r="EKU10" s="108"/>
      <c r="EKV10" s="108"/>
      <c r="EKW10" s="108"/>
      <c r="EKX10" s="108"/>
      <c r="EKY10" s="108"/>
      <c r="EKZ10" s="108"/>
      <c r="ELA10" s="108"/>
      <c r="ELB10" s="108"/>
      <c r="ELC10" s="108"/>
      <c r="ELD10" s="108"/>
      <c r="ELE10" s="108"/>
      <c r="ELF10" s="108"/>
      <c r="ELG10" s="108"/>
      <c r="ELH10" s="108"/>
      <c r="ELI10" s="108"/>
      <c r="ELJ10" s="108"/>
      <c r="ELK10" s="108"/>
      <c r="ELL10" s="108"/>
      <c r="ELM10" s="108"/>
      <c r="ELN10" s="108"/>
      <c r="ELO10" s="108"/>
      <c r="ELP10" s="108"/>
      <c r="ELQ10" s="108"/>
      <c r="ELR10" s="108"/>
      <c r="ELS10" s="108"/>
      <c r="ELT10" s="108"/>
      <c r="ELU10" s="108"/>
      <c r="ELV10" s="108"/>
      <c r="ELW10" s="108"/>
      <c r="ELX10" s="108"/>
      <c r="ELY10" s="108"/>
      <c r="ELZ10" s="108"/>
      <c r="EMA10" s="108"/>
      <c r="EMB10" s="108"/>
      <c r="EMC10" s="108"/>
      <c r="EMD10" s="108"/>
      <c r="EME10" s="108"/>
      <c r="EMF10" s="108"/>
      <c r="EMG10" s="108"/>
      <c r="EMH10" s="108"/>
      <c r="EMI10" s="108"/>
      <c r="EMJ10" s="108"/>
      <c r="EMK10" s="108"/>
      <c r="EML10" s="108"/>
      <c r="EMM10" s="108"/>
      <c r="EMN10" s="108"/>
      <c r="EMO10" s="108"/>
      <c r="EMP10" s="108"/>
      <c r="EMQ10" s="108"/>
      <c r="EMR10" s="108"/>
      <c r="EMS10" s="108"/>
      <c r="EMT10" s="108"/>
      <c r="EMU10" s="108"/>
      <c r="EMV10" s="108"/>
      <c r="EMW10" s="108"/>
      <c r="EMX10" s="108"/>
      <c r="EMY10" s="108"/>
      <c r="EMZ10" s="108"/>
      <c r="ENA10" s="108"/>
      <c r="ENB10" s="108"/>
      <c r="ENC10" s="108"/>
      <c r="END10" s="108"/>
      <c r="ENE10" s="108"/>
      <c r="ENF10" s="108"/>
      <c r="ENG10" s="108"/>
      <c r="ENH10" s="108"/>
      <c r="ENI10" s="108"/>
      <c r="ENJ10" s="108"/>
      <c r="ENK10" s="108"/>
      <c r="ENL10" s="108"/>
      <c r="ENM10" s="108"/>
      <c r="ENN10" s="108"/>
      <c r="ENO10" s="108"/>
      <c r="ENP10" s="108"/>
      <c r="ENQ10" s="108"/>
      <c r="ENR10" s="108"/>
      <c r="ENS10" s="108"/>
      <c r="ENT10" s="108"/>
      <c r="ENU10" s="108"/>
      <c r="ENV10" s="108"/>
      <c r="ENW10" s="108"/>
      <c r="ENX10" s="108"/>
      <c r="ENY10" s="108"/>
      <c r="ENZ10" s="108"/>
      <c r="EOA10" s="108"/>
      <c r="EOB10" s="108"/>
      <c r="EOC10" s="108"/>
      <c r="EOD10" s="108"/>
      <c r="EOE10" s="108"/>
      <c r="EOF10" s="108"/>
      <c r="EOG10" s="108"/>
      <c r="EOH10" s="108"/>
      <c r="EOI10" s="108"/>
      <c r="EOJ10" s="108"/>
      <c r="EOK10" s="108"/>
      <c r="EOL10" s="108"/>
      <c r="EOM10" s="108"/>
      <c r="EON10" s="108"/>
      <c r="EOO10" s="108"/>
      <c r="EOP10" s="108"/>
      <c r="EOQ10" s="108"/>
      <c r="EOR10" s="108"/>
      <c r="EOS10" s="108"/>
      <c r="EOT10" s="108"/>
      <c r="EOU10" s="108"/>
      <c r="EOV10" s="108"/>
      <c r="EOW10" s="108"/>
      <c r="EOX10" s="108"/>
      <c r="EOY10" s="108"/>
      <c r="EOZ10" s="108"/>
      <c r="EPA10" s="108"/>
      <c r="EPB10" s="108"/>
      <c r="EPC10" s="108"/>
      <c r="EPD10" s="108"/>
      <c r="EPE10" s="108"/>
      <c r="EPF10" s="108"/>
      <c r="EPG10" s="108"/>
      <c r="EPH10" s="108"/>
      <c r="EPI10" s="108"/>
      <c r="EPJ10" s="108"/>
      <c r="EPK10" s="108"/>
      <c r="EPL10" s="108"/>
      <c r="EPM10" s="108"/>
      <c r="EPN10" s="108"/>
      <c r="EPO10" s="108"/>
      <c r="EPP10" s="108"/>
      <c r="EPQ10" s="108"/>
      <c r="EPR10" s="108"/>
      <c r="EPS10" s="108"/>
      <c r="EPT10" s="108"/>
      <c r="EPU10" s="108"/>
      <c r="EPV10" s="108"/>
      <c r="EPW10" s="108"/>
      <c r="EPX10" s="108"/>
      <c r="EPY10" s="108"/>
      <c r="EPZ10" s="108"/>
      <c r="EQA10" s="108"/>
      <c r="EQB10" s="108"/>
      <c r="EQC10" s="108"/>
      <c r="EQD10" s="108"/>
      <c r="EQE10" s="108"/>
      <c r="EQF10" s="108"/>
      <c r="EQG10" s="108"/>
      <c r="EQH10" s="108"/>
      <c r="EQI10" s="108"/>
      <c r="EQJ10" s="108"/>
      <c r="EQK10" s="108"/>
      <c r="EQL10" s="108"/>
      <c r="EQM10" s="108"/>
      <c r="EQN10" s="108"/>
      <c r="EQO10" s="108"/>
      <c r="EQP10" s="108"/>
      <c r="EQQ10" s="108"/>
      <c r="EQR10" s="108"/>
      <c r="EQS10" s="108"/>
      <c r="EQT10" s="108"/>
      <c r="EQU10" s="108"/>
      <c r="EQV10" s="108"/>
      <c r="EQW10" s="108"/>
      <c r="EQX10" s="108"/>
      <c r="EQY10" s="108"/>
      <c r="EQZ10" s="108"/>
      <c r="ERA10" s="108"/>
      <c r="ERB10" s="108"/>
      <c r="ERC10" s="108"/>
      <c r="ERD10" s="108"/>
      <c r="ERE10" s="108"/>
      <c r="ERF10" s="108"/>
      <c r="ERG10" s="108"/>
      <c r="ERH10" s="108"/>
      <c r="ERI10" s="108"/>
      <c r="ERJ10" s="108"/>
      <c r="ERK10" s="108"/>
      <c r="ERL10" s="108"/>
      <c r="ERM10" s="108"/>
      <c r="ERN10" s="108"/>
      <c r="ERO10" s="108"/>
      <c r="ERP10" s="108"/>
      <c r="ERQ10" s="108"/>
      <c r="ERR10" s="108"/>
      <c r="ERS10" s="108"/>
      <c r="ERT10" s="108"/>
      <c r="ERU10" s="108"/>
      <c r="ERV10" s="108"/>
      <c r="ERW10" s="108"/>
      <c r="ERX10" s="108"/>
      <c r="ERY10" s="108"/>
      <c r="ERZ10" s="108"/>
      <c r="ESA10" s="108"/>
      <c r="ESB10" s="108"/>
      <c r="ESC10" s="108"/>
      <c r="ESD10" s="108"/>
      <c r="ESE10" s="108"/>
      <c r="ESF10" s="108"/>
      <c r="ESG10" s="108"/>
      <c r="ESH10" s="108"/>
      <c r="ESI10" s="108"/>
      <c r="ESJ10" s="108"/>
      <c r="ESK10" s="108"/>
      <c r="ESL10" s="108"/>
      <c r="ESM10" s="108"/>
      <c r="ESN10" s="108"/>
      <c r="ESO10" s="108"/>
      <c r="ESP10" s="108"/>
      <c r="ESQ10" s="108"/>
      <c r="ESR10" s="108"/>
      <c r="ESS10" s="108"/>
      <c r="EST10" s="108"/>
      <c r="ESU10" s="108"/>
      <c r="ESV10" s="108"/>
      <c r="ESW10" s="108"/>
      <c r="ESX10" s="108"/>
      <c r="ESY10" s="108"/>
      <c r="ESZ10" s="108"/>
      <c r="ETA10" s="108"/>
      <c r="ETB10" s="108"/>
      <c r="ETC10" s="108"/>
      <c r="ETD10" s="108"/>
      <c r="ETE10" s="108"/>
      <c r="ETF10" s="108"/>
      <c r="ETG10" s="108"/>
      <c r="ETH10" s="108"/>
      <c r="ETI10" s="108"/>
      <c r="ETJ10" s="108"/>
      <c r="ETK10" s="108"/>
      <c r="ETL10" s="108"/>
      <c r="ETM10" s="108"/>
      <c r="ETN10" s="108"/>
      <c r="ETO10" s="108"/>
      <c r="ETP10" s="108"/>
      <c r="ETQ10" s="108"/>
      <c r="ETR10" s="108"/>
      <c r="ETS10" s="108"/>
      <c r="ETT10" s="108"/>
      <c r="ETU10" s="108"/>
      <c r="ETV10" s="108"/>
      <c r="ETW10" s="108"/>
      <c r="ETX10" s="108"/>
      <c r="ETY10" s="108"/>
      <c r="ETZ10" s="108"/>
      <c r="EUA10" s="108"/>
      <c r="EUB10" s="108"/>
      <c r="EUC10" s="108"/>
      <c r="EUD10" s="108"/>
      <c r="EUE10" s="108"/>
      <c r="EUF10" s="108"/>
      <c r="EUG10" s="108"/>
      <c r="EUH10" s="108"/>
      <c r="EUI10" s="108"/>
      <c r="EUJ10" s="108"/>
      <c r="EUK10" s="108"/>
      <c r="EUL10" s="108"/>
      <c r="EUM10" s="108"/>
      <c r="EUN10" s="108"/>
      <c r="EUO10" s="108"/>
      <c r="EUP10" s="108"/>
      <c r="EUQ10" s="108"/>
      <c r="EUR10" s="108"/>
      <c r="EUS10" s="108"/>
      <c r="EUT10" s="108"/>
      <c r="EUU10" s="108"/>
      <c r="EUV10" s="108"/>
      <c r="EUW10" s="108"/>
      <c r="EUX10" s="108"/>
      <c r="EUY10" s="108"/>
      <c r="EUZ10" s="108"/>
      <c r="EVA10" s="108"/>
      <c r="EVB10" s="108"/>
      <c r="EVC10" s="108"/>
      <c r="EVD10" s="108"/>
      <c r="EVE10" s="108"/>
      <c r="EVF10" s="108"/>
      <c r="EVG10" s="108"/>
      <c r="EVH10" s="108"/>
      <c r="EVI10" s="108"/>
      <c r="EVJ10" s="108"/>
      <c r="EVK10" s="108"/>
      <c r="EVL10" s="108"/>
      <c r="EVM10" s="108"/>
      <c r="EVN10" s="108"/>
      <c r="EVO10" s="108"/>
      <c r="EVP10" s="108"/>
      <c r="EVQ10" s="108"/>
      <c r="EVR10" s="108"/>
      <c r="EVS10" s="108"/>
      <c r="EVT10" s="108"/>
      <c r="EVU10" s="108"/>
      <c r="EVV10" s="108"/>
      <c r="EVW10" s="108"/>
      <c r="EVX10" s="108"/>
      <c r="EVY10" s="108"/>
      <c r="EVZ10" s="108"/>
      <c r="EWA10" s="108"/>
      <c r="EWB10" s="108"/>
      <c r="EWC10" s="108"/>
      <c r="EWD10" s="108"/>
      <c r="EWE10" s="108"/>
      <c r="EWF10" s="108"/>
      <c r="EWG10" s="108"/>
      <c r="EWH10" s="108"/>
      <c r="EWI10" s="108"/>
      <c r="EWJ10" s="108"/>
      <c r="EWK10" s="108"/>
      <c r="EWL10" s="108"/>
      <c r="EWM10" s="108"/>
      <c r="EWN10" s="108"/>
      <c r="EWO10" s="108"/>
      <c r="EWP10" s="108"/>
      <c r="EWQ10" s="108"/>
      <c r="EWR10" s="108"/>
      <c r="EWS10" s="108"/>
      <c r="EWT10" s="108"/>
      <c r="EWU10" s="108"/>
      <c r="EWV10" s="108"/>
      <c r="EWW10" s="108"/>
      <c r="EWX10" s="108"/>
      <c r="EWY10" s="108"/>
      <c r="EWZ10" s="108"/>
      <c r="EXA10" s="108"/>
      <c r="EXB10" s="108"/>
      <c r="EXC10" s="108"/>
      <c r="EXD10" s="108"/>
      <c r="EXE10" s="108"/>
      <c r="EXF10" s="108"/>
      <c r="EXG10" s="108"/>
      <c r="EXH10" s="108"/>
      <c r="EXI10" s="108"/>
      <c r="EXJ10" s="108"/>
      <c r="EXK10" s="108"/>
      <c r="EXL10" s="108"/>
      <c r="EXM10" s="108"/>
      <c r="EXN10" s="108"/>
      <c r="EXO10" s="108"/>
      <c r="EXP10" s="108"/>
      <c r="EXQ10" s="108"/>
      <c r="EXR10" s="108"/>
      <c r="EXS10" s="108"/>
      <c r="EXT10" s="108"/>
      <c r="EXU10" s="108"/>
      <c r="EXV10" s="108"/>
      <c r="EXW10" s="108"/>
      <c r="EXX10" s="108"/>
      <c r="EXY10" s="108"/>
      <c r="EXZ10" s="108"/>
      <c r="EYA10" s="108"/>
      <c r="EYB10" s="108"/>
      <c r="EYC10" s="108"/>
      <c r="EYD10" s="108"/>
      <c r="EYE10" s="108"/>
      <c r="EYF10" s="108"/>
      <c r="EYG10" s="108"/>
      <c r="EYH10" s="108"/>
      <c r="EYI10" s="108"/>
      <c r="EYJ10" s="108"/>
      <c r="EYK10" s="108"/>
      <c r="EYL10" s="108"/>
      <c r="EYM10" s="108"/>
      <c r="EYN10" s="108"/>
      <c r="EYO10" s="108"/>
      <c r="EYP10" s="108"/>
      <c r="EYQ10" s="108"/>
      <c r="EYR10" s="108"/>
      <c r="EYS10" s="108"/>
      <c r="EYT10" s="108"/>
      <c r="EYU10" s="108"/>
      <c r="EYV10" s="108"/>
      <c r="EYW10" s="108"/>
      <c r="EYX10" s="108"/>
      <c r="EYY10" s="108"/>
      <c r="EYZ10" s="108"/>
      <c r="EZA10" s="108"/>
      <c r="EZB10" s="108"/>
      <c r="EZC10" s="108"/>
      <c r="EZD10" s="108"/>
      <c r="EZE10" s="108"/>
      <c r="EZF10" s="108"/>
      <c r="EZG10" s="108"/>
      <c r="EZH10" s="108"/>
      <c r="EZI10" s="108"/>
      <c r="EZJ10" s="108"/>
      <c r="EZK10" s="108"/>
      <c r="EZL10" s="108"/>
      <c r="EZM10" s="108"/>
      <c r="EZN10" s="108"/>
      <c r="EZO10" s="108"/>
      <c r="EZP10" s="108"/>
      <c r="EZQ10" s="108"/>
      <c r="EZR10" s="108"/>
      <c r="EZS10" s="108"/>
      <c r="EZT10" s="108"/>
      <c r="EZU10" s="108"/>
      <c r="EZV10" s="108"/>
      <c r="EZW10" s="108"/>
      <c r="EZX10" s="108"/>
      <c r="EZY10" s="108"/>
      <c r="EZZ10" s="108"/>
      <c r="FAA10" s="108"/>
      <c r="FAB10" s="108"/>
      <c r="FAC10" s="108"/>
      <c r="FAD10" s="108"/>
      <c r="FAE10" s="108"/>
      <c r="FAF10" s="108"/>
      <c r="FAG10" s="108"/>
      <c r="FAH10" s="108"/>
      <c r="FAI10" s="108"/>
      <c r="FAJ10" s="108"/>
      <c r="FAK10" s="108"/>
      <c r="FAL10" s="108"/>
      <c r="FAM10" s="108"/>
      <c r="FAN10" s="108"/>
      <c r="FAO10" s="108"/>
      <c r="FAP10" s="108"/>
      <c r="FAQ10" s="108"/>
      <c r="FAR10" s="108"/>
      <c r="FAS10" s="108"/>
      <c r="FAT10" s="108"/>
      <c r="FAU10" s="108"/>
      <c r="FAV10" s="108"/>
      <c r="FAW10" s="108"/>
      <c r="FAX10" s="108"/>
      <c r="FAY10" s="108"/>
      <c r="FAZ10" s="108"/>
      <c r="FBA10" s="108"/>
      <c r="FBB10" s="108"/>
      <c r="FBC10" s="108"/>
      <c r="FBD10" s="108"/>
      <c r="FBE10" s="108"/>
      <c r="FBF10" s="108"/>
      <c r="FBG10" s="108"/>
      <c r="FBH10" s="108"/>
      <c r="FBI10" s="108"/>
      <c r="FBJ10" s="108"/>
      <c r="FBK10" s="108"/>
      <c r="FBL10" s="108"/>
      <c r="FBM10" s="108"/>
      <c r="FBN10" s="108"/>
      <c r="FBO10" s="108"/>
      <c r="FBP10" s="108"/>
      <c r="FBQ10" s="108"/>
      <c r="FBR10" s="108"/>
      <c r="FBS10" s="108"/>
      <c r="FBT10" s="108"/>
      <c r="FBU10" s="108"/>
      <c r="FBV10" s="108"/>
      <c r="FBW10" s="108"/>
      <c r="FBX10" s="108"/>
      <c r="FBY10" s="108"/>
      <c r="FBZ10" s="108"/>
      <c r="FCA10" s="108"/>
      <c r="FCB10" s="108"/>
      <c r="FCC10" s="108"/>
      <c r="FCD10" s="108"/>
      <c r="FCE10" s="108"/>
      <c r="FCF10" s="108"/>
      <c r="FCG10" s="108"/>
      <c r="FCH10" s="108"/>
      <c r="FCI10" s="108"/>
      <c r="FCJ10" s="108"/>
      <c r="FCK10" s="108"/>
      <c r="FCL10" s="108"/>
      <c r="FCM10" s="108"/>
      <c r="FCN10" s="108"/>
      <c r="FCO10" s="108"/>
      <c r="FCP10" s="108"/>
      <c r="FCQ10" s="108"/>
      <c r="FCR10" s="108"/>
      <c r="FCS10" s="108"/>
      <c r="FCT10" s="108"/>
      <c r="FCU10" s="108"/>
      <c r="FCV10" s="108"/>
      <c r="FCW10" s="108"/>
      <c r="FCX10" s="108"/>
      <c r="FCY10" s="108"/>
      <c r="FCZ10" s="108"/>
      <c r="FDA10" s="108"/>
      <c r="FDB10" s="108"/>
      <c r="FDC10" s="108"/>
      <c r="FDD10" s="108"/>
      <c r="FDE10" s="108"/>
      <c r="FDF10" s="108"/>
      <c r="FDG10" s="108"/>
      <c r="FDH10" s="108"/>
      <c r="FDI10" s="108"/>
      <c r="FDJ10" s="108"/>
      <c r="FDK10" s="108"/>
      <c r="FDL10" s="108"/>
      <c r="FDM10" s="108"/>
      <c r="FDN10" s="108"/>
      <c r="FDO10" s="108"/>
      <c r="FDP10" s="108"/>
      <c r="FDQ10" s="108"/>
      <c r="FDR10" s="108"/>
      <c r="FDS10" s="108"/>
      <c r="FDT10" s="108"/>
      <c r="FDU10" s="108"/>
      <c r="FDV10" s="108"/>
      <c r="FDW10" s="108"/>
      <c r="FDX10" s="108"/>
      <c r="FDY10" s="108"/>
      <c r="FDZ10" s="108"/>
      <c r="FEA10" s="108"/>
      <c r="FEB10" s="108"/>
      <c r="FEC10" s="108"/>
      <c r="FED10" s="108"/>
      <c r="FEE10" s="108"/>
      <c r="FEF10" s="108"/>
      <c r="FEG10" s="108"/>
      <c r="FEH10" s="108"/>
      <c r="FEI10" s="108"/>
      <c r="FEJ10" s="108"/>
      <c r="FEK10" s="108"/>
      <c r="FEL10" s="108"/>
      <c r="FEM10" s="108"/>
      <c r="FEN10" s="108"/>
      <c r="FEO10" s="108"/>
      <c r="FEP10" s="108"/>
      <c r="FEQ10" s="108"/>
      <c r="FER10" s="108"/>
      <c r="FES10" s="108"/>
      <c r="FET10" s="108"/>
      <c r="FEU10" s="108"/>
      <c r="FEV10" s="108"/>
      <c r="FEW10" s="108"/>
      <c r="FEX10" s="108"/>
      <c r="FEY10" s="108"/>
      <c r="FEZ10" s="108"/>
      <c r="FFA10" s="108"/>
      <c r="FFB10" s="108"/>
      <c r="FFC10" s="108"/>
      <c r="FFD10" s="108"/>
      <c r="FFE10" s="108"/>
      <c r="FFF10" s="108"/>
      <c r="FFG10" s="108"/>
      <c r="FFH10" s="108"/>
      <c r="FFI10" s="108"/>
      <c r="FFJ10" s="108"/>
      <c r="FFK10" s="108"/>
      <c r="FFL10" s="108"/>
      <c r="FFM10" s="108"/>
      <c r="FFN10" s="108"/>
      <c r="FFO10" s="108"/>
      <c r="FFP10" s="108"/>
      <c r="FFQ10" s="108"/>
      <c r="FFR10" s="108"/>
      <c r="FFS10" s="108"/>
      <c r="FFT10" s="108"/>
      <c r="FFU10" s="108"/>
      <c r="FFV10" s="108"/>
      <c r="FFW10" s="108"/>
      <c r="FFX10" s="108"/>
      <c r="FFY10" s="108"/>
      <c r="FFZ10" s="108"/>
      <c r="FGA10" s="108"/>
      <c r="FGB10" s="108"/>
      <c r="FGC10" s="108"/>
      <c r="FGD10" s="108"/>
      <c r="FGE10" s="108"/>
      <c r="FGF10" s="108"/>
      <c r="FGG10" s="108"/>
      <c r="FGH10" s="108"/>
      <c r="FGI10" s="108"/>
      <c r="FGJ10" s="108"/>
      <c r="FGK10" s="108"/>
      <c r="FGL10" s="108"/>
      <c r="FGM10" s="108"/>
      <c r="FGN10" s="108"/>
      <c r="FGO10" s="108"/>
      <c r="FGP10" s="108"/>
      <c r="FGQ10" s="108"/>
      <c r="FGR10" s="108"/>
      <c r="FGS10" s="108"/>
      <c r="FGT10" s="108"/>
      <c r="FGU10" s="108"/>
      <c r="FGV10" s="108"/>
      <c r="FGW10" s="108"/>
      <c r="FGX10" s="108"/>
      <c r="FGY10" s="108"/>
      <c r="FGZ10" s="108"/>
      <c r="FHA10" s="108"/>
      <c r="FHB10" s="108"/>
      <c r="FHC10" s="108"/>
      <c r="FHD10" s="108"/>
      <c r="FHE10" s="108"/>
      <c r="FHF10" s="108"/>
      <c r="FHG10" s="108"/>
      <c r="FHH10" s="108"/>
      <c r="FHI10" s="108"/>
      <c r="FHJ10" s="108"/>
      <c r="FHK10" s="108"/>
      <c r="FHL10" s="108"/>
      <c r="FHM10" s="108"/>
      <c r="FHN10" s="108"/>
      <c r="FHO10" s="108"/>
      <c r="FHP10" s="108"/>
      <c r="FHQ10" s="108"/>
      <c r="FHR10" s="108"/>
      <c r="FHS10" s="108"/>
      <c r="FHT10" s="108"/>
      <c r="FHU10" s="108"/>
      <c r="FHV10" s="108"/>
      <c r="FHW10" s="108"/>
      <c r="FHX10" s="108"/>
      <c r="FHY10" s="108"/>
      <c r="FHZ10" s="108"/>
      <c r="FIA10" s="108"/>
      <c r="FIB10" s="108"/>
      <c r="FIC10" s="108"/>
      <c r="FID10" s="108"/>
      <c r="FIE10" s="108"/>
      <c r="FIF10" s="108"/>
      <c r="FIG10" s="108"/>
      <c r="FIH10" s="108"/>
      <c r="FII10" s="108"/>
      <c r="FIJ10" s="108"/>
      <c r="FIK10" s="108"/>
      <c r="FIL10" s="108"/>
      <c r="FIM10" s="108"/>
      <c r="FIN10" s="108"/>
      <c r="FIO10" s="108"/>
      <c r="FIP10" s="108"/>
      <c r="FIQ10" s="108"/>
      <c r="FIR10" s="108"/>
      <c r="FIS10" s="108"/>
      <c r="FIT10" s="108"/>
      <c r="FIU10" s="108"/>
      <c r="FIV10" s="108"/>
      <c r="FIW10" s="108"/>
      <c r="FIX10" s="108"/>
      <c r="FIY10" s="108"/>
      <c r="FIZ10" s="108"/>
      <c r="FJA10" s="108"/>
      <c r="FJB10" s="108"/>
      <c r="FJC10" s="108"/>
      <c r="FJD10" s="108"/>
      <c r="FJE10" s="108"/>
      <c r="FJF10" s="108"/>
      <c r="FJG10" s="108"/>
      <c r="FJH10" s="108"/>
      <c r="FJI10" s="108"/>
      <c r="FJJ10" s="108"/>
      <c r="FJK10" s="108"/>
      <c r="FJL10" s="108"/>
      <c r="FJM10" s="108"/>
      <c r="FJN10" s="108"/>
      <c r="FJO10" s="108"/>
      <c r="FJP10" s="108"/>
      <c r="FJQ10" s="108"/>
      <c r="FJR10" s="108"/>
      <c r="FJS10" s="108"/>
      <c r="FJT10" s="108"/>
      <c r="FJU10" s="108"/>
      <c r="FJV10" s="108"/>
      <c r="FJW10" s="108"/>
      <c r="FJX10" s="108"/>
      <c r="FJY10" s="108"/>
      <c r="FJZ10" s="108"/>
      <c r="FKA10" s="108"/>
      <c r="FKB10" s="108"/>
      <c r="FKC10" s="108"/>
      <c r="FKD10" s="108"/>
      <c r="FKE10" s="108"/>
      <c r="FKF10" s="108"/>
      <c r="FKG10" s="108"/>
      <c r="FKH10" s="108"/>
      <c r="FKI10" s="108"/>
      <c r="FKJ10" s="108"/>
      <c r="FKK10" s="108"/>
      <c r="FKL10" s="108"/>
      <c r="FKM10" s="108"/>
      <c r="FKN10" s="108"/>
      <c r="FKO10" s="108"/>
      <c r="FKP10" s="108"/>
      <c r="FKQ10" s="108"/>
      <c r="FKR10" s="108"/>
      <c r="FKS10" s="108"/>
      <c r="FKT10" s="108"/>
      <c r="FKU10" s="108"/>
      <c r="FKV10" s="108"/>
      <c r="FKW10" s="108"/>
      <c r="FKX10" s="108"/>
      <c r="FKY10" s="108"/>
      <c r="FKZ10" s="108"/>
      <c r="FLA10" s="108"/>
      <c r="FLB10" s="108"/>
      <c r="FLC10" s="108"/>
      <c r="FLD10" s="108"/>
      <c r="FLE10" s="108"/>
      <c r="FLF10" s="108"/>
      <c r="FLG10" s="108"/>
      <c r="FLH10" s="108"/>
      <c r="FLI10" s="108"/>
      <c r="FLJ10" s="108"/>
      <c r="FLK10" s="108"/>
      <c r="FLL10" s="108"/>
      <c r="FLM10" s="108"/>
      <c r="FLN10" s="108"/>
      <c r="FLO10" s="108"/>
      <c r="FLP10" s="108"/>
      <c r="FLQ10" s="108"/>
      <c r="FLR10" s="108"/>
      <c r="FLS10" s="108"/>
      <c r="FLT10" s="108"/>
      <c r="FLU10" s="108"/>
      <c r="FLV10" s="108"/>
      <c r="FLW10" s="108"/>
      <c r="FLX10" s="108"/>
      <c r="FLY10" s="108"/>
      <c r="FLZ10" s="108"/>
      <c r="FMA10" s="108"/>
      <c r="FMB10" s="108"/>
      <c r="FMC10" s="108"/>
      <c r="FMD10" s="108"/>
      <c r="FME10" s="108"/>
      <c r="FMF10" s="108"/>
      <c r="FMG10" s="108"/>
      <c r="FMH10" s="108"/>
      <c r="FMI10" s="108"/>
      <c r="FMJ10" s="108"/>
      <c r="FMK10" s="108"/>
      <c r="FML10" s="108"/>
      <c r="FMM10" s="108"/>
      <c r="FMN10" s="108"/>
      <c r="FMO10" s="108"/>
      <c r="FMP10" s="108"/>
      <c r="FMQ10" s="108"/>
      <c r="FMR10" s="108"/>
      <c r="FMS10" s="108"/>
      <c r="FMT10" s="108"/>
      <c r="FMU10" s="108"/>
      <c r="FMV10" s="108"/>
      <c r="FMW10" s="108"/>
      <c r="FMX10" s="108"/>
      <c r="FMY10" s="108"/>
      <c r="FMZ10" s="108"/>
      <c r="FNA10" s="108"/>
      <c r="FNB10" s="108"/>
      <c r="FNC10" s="108"/>
      <c r="FND10" s="108"/>
      <c r="FNE10" s="108"/>
      <c r="FNF10" s="108"/>
      <c r="FNG10" s="108"/>
      <c r="FNH10" s="108"/>
      <c r="FNI10" s="108"/>
      <c r="FNJ10" s="108"/>
      <c r="FNK10" s="108"/>
      <c r="FNL10" s="108"/>
      <c r="FNM10" s="108"/>
      <c r="FNN10" s="108"/>
      <c r="FNO10" s="108"/>
      <c r="FNP10" s="108"/>
      <c r="FNQ10" s="108"/>
      <c r="FNR10" s="108"/>
      <c r="FNS10" s="108"/>
      <c r="FNT10" s="108"/>
      <c r="FNU10" s="108"/>
      <c r="FNV10" s="108"/>
      <c r="FNW10" s="108"/>
      <c r="FNX10" s="108"/>
      <c r="FNY10" s="108"/>
      <c r="FNZ10" s="108"/>
      <c r="FOA10" s="108"/>
      <c r="FOB10" s="108"/>
      <c r="FOC10" s="108"/>
      <c r="FOD10" s="108"/>
      <c r="FOE10" s="108"/>
      <c r="FOF10" s="108"/>
      <c r="FOG10" s="108"/>
      <c r="FOH10" s="108"/>
      <c r="FOI10" s="108"/>
      <c r="FOJ10" s="108"/>
      <c r="FOK10" s="108"/>
      <c r="FOL10" s="108"/>
      <c r="FOM10" s="108"/>
      <c r="FON10" s="108"/>
      <c r="FOO10" s="108"/>
      <c r="FOP10" s="108"/>
      <c r="FOQ10" s="108"/>
      <c r="FOR10" s="108"/>
      <c r="FOS10" s="108"/>
      <c r="FOT10" s="108"/>
      <c r="FOU10" s="108"/>
      <c r="FOV10" s="108"/>
      <c r="FOW10" s="108"/>
      <c r="FOX10" s="108"/>
      <c r="FOY10" s="108"/>
      <c r="FOZ10" s="108"/>
      <c r="FPA10" s="108"/>
      <c r="FPB10" s="108"/>
      <c r="FPC10" s="108"/>
      <c r="FPD10" s="108"/>
      <c r="FPE10" s="108"/>
      <c r="FPF10" s="108"/>
      <c r="FPG10" s="108"/>
      <c r="FPH10" s="108"/>
      <c r="FPI10" s="108"/>
      <c r="FPJ10" s="108"/>
      <c r="FPK10" s="108"/>
      <c r="FPL10" s="108"/>
      <c r="FPM10" s="108"/>
      <c r="FPN10" s="108"/>
      <c r="FPO10" s="108"/>
      <c r="FPP10" s="108"/>
      <c r="FPQ10" s="108"/>
      <c r="FPR10" s="108"/>
      <c r="FPS10" s="108"/>
      <c r="FPT10" s="108"/>
      <c r="FPU10" s="108"/>
      <c r="FPV10" s="108"/>
      <c r="FPW10" s="108"/>
      <c r="FPX10" s="108"/>
      <c r="FPY10" s="108"/>
      <c r="FPZ10" s="108"/>
      <c r="FQA10" s="108"/>
      <c r="FQB10" s="108"/>
      <c r="FQC10" s="108"/>
      <c r="FQD10" s="108"/>
      <c r="FQE10" s="108"/>
      <c r="FQF10" s="108"/>
      <c r="FQG10" s="108"/>
      <c r="FQH10" s="108"/>
      <c r="FQI10" s="108"/>
      <c r="FQJ10" s="108"/>
      <c r="FQK10" s="108"/>
      <c r="FQL10" s="108"/>
      <c r="FQM10" s="108"/>
      <c r="FQN10" s="108"/>
      <c r="FQO10" s="108"/>
      <c r="FQP10" s="108"/>
      <c r="FQQ10" s="108"/>
      <c r="FQR10" s="108"/>
      <c r="FQS10" s="108"/>
      <c r="FQT10" s="108"/>
      <c r="FQU10" s="108"/>
      <c r="FQV10" s="108"/>
      <c r="FQW10" s="108"/>
      <c r="FQX10" s="108"/>
      <c r="FQY10" s="108"/>
      <c r="FQZ10" s="108"/>
      <c r="FRA10" s="108"/>
      <c r="FRB10" s="108"/>
      <c r="FRC10" s="108"/>
      <c r="FRD10" s="108"/>
      <c r="FRE10" s="108"/>
      <c r="FRF10" s="108"/>
      <c r="FRG10" s="108"/>
      <c r="FRH10" s="108"/>
      <c r="FRI10" s="108"/>
      <c r="FRJ10" s="108"/>
      <c r="FRK10" s="108"/>
      <c r="FRL10" s="108"/>
      <c r="FRM10" s="108"/>
      <c r="FRN10" s="108"/>
      <c r="FRO10" s="108"/>
      <c r="FRP10" s="108"/>
      <c r="FRQ10" s="108"/>
      <c r="FRR10" s="108"/>
      <c r="FRS10" s="108"/>
      <c r="FRT10" s="108"/>
      <c r="FRU10" s="108"/>
      <c r="FRV10" s="108"/>
      <c r="FRW10" s="108"/>
      <c r="FRX10" s="108"/>
      <c r="FRY10" s="108"/>
      <c r="FRZ10" s="108"/>
      <c r="FSA10" s="108"/>
      <c r="FSB10" s="108"/>
      <c r="FSC10" s="108"/>
      <c r="FSD10" s="108"/>
      <c r="FSE10" s="108"/>
      <c r="FSF10" s="108"/>
      <c r="FSG10" s="108"/>
      <c r="FSH10" s="108"/>
      <c r="FSI10" s="108"/>
      <c r="FSJ10" s="108"/>
      <c r="FSK10" s="108"/>
      <c r="FSL10" s="108"/>
      <c r="FSM10" s="108"/>
      <c r="FSN10" s="108"/>
      <c r="FSO10" s="108"/>
      <c r="FSP10" s="108"/>
      <c r="FSQ10" s="108"/>
      <c r="FSR10" s="108"/>
      <c r="FSS10" s="108"/>
      <c r="FST10" s="108"/>
      <c r="FSU10" s="108"/>
      <c r="FSV10" s="108"/>
      <c r="FSW10" s="108"/>
      <c r="FSX10" s="108"/>
      <c r="FSY10" s="108"/>
      <c r="FSZ10" s="108"/>
      <c r="FTA10" s="108"/>
      <c r="FTB10" s="108"/>
      <c r="FTC10" s="108"/>
      <c r="FTD10" s="108"/>
      <c r="FTE10" s="108"/>
      <c r="FTF10" s="108"/>
      <c r="FTG10" s="108"/>
      <c r="FTH10" s="108"/>
      <c r="FTI10" s="108"/>
      <c r="FTJ10" s="108"/>
      <c r="FTK10" s="108"/>
      <c r="FTL10" s="108"/>
      <c r="FTM10" s="108"/>
      <c r="FTN10" s="108"/>
      <c r="FTO10" s="108"/>
      <c r="FTP10" s="108"/>
      <c r="FTQ10" s="108"/>
      <c r="FTR10" s="108"/>
      <c r="FTS10" s="108"/>
      <c r="FTT10" s="108"/>
      <c r="FTU10" s="108"/>
      <c r="FTV10" s="108"/>
      <c r="FTW10" s="108"/>
      <c r="FTX10" s="108"/>
      <c r="FTY10" s="108"/>
      <c r="FTZ10" s="108"/>
      <c r="FUA10" s="108"/>
      <c r="FUB10" s="108"/>
      <c r="FUC10" s="108"/>
      <c r="FUD10" s="108"/>
      <c r="FUE10" s="108"/>
      <c r="FUF10" s="108"/>
      <c r="FUG10" s="108"/>
      <c r="FUH10" s="108"/>
      <c r="FUI10" s="108"/>
      <c r="FUJ10" s="108"/>
      <c r="FUK10" s="108"/>
      <c r="FUL10" s="108"/>
      <c r="FUM10" s="108"/>
      <c r="FUN10" s="108"/>
      <c r="FUO10" s="108"/>
      <c r="FUP10" s="108"/>
      <c r="FUQ10" s="108"/>
      <c r="FUR10" s="108"/>
      <c r="FUS10" s="108"/>
      <c r="FUT10" s="108"/>
      <c r="FUU10" s="108"/>
      <c r="FUV10" s="108"/>
      <c r="FUW10" s="108"/>
      <c r="FUX10" s="108"/>
      <c r="FUY10" s="108"/>
      <c r="FUZ10" s="108"/>
      <c r="FVA10" s="108"/>
      <c r="FVB10" s="108"/>
      <c r="FVC10" s="108"/>
      <c r="FVD10" s="108"/>
      <c r="FVE10" s="108"/>
      <c r="FVF10" s="108"/>
      <c r="FVG10" s="108"/>
      <c r="FVH10" s="108"/>
      <c r="FVI10" s="108"/>
      <c r="FVJ10" s="108"/>
      <c r="FVK10" s="108"/>
      <c r="FVL10" s="108"/>
      <c r="FVM10" s="108"/>
      <c r="FVN10" s="108"/>
      <c r="FVO10" s="108"/>
      <c r="FVP10" s="108"/>
      <c r="FVQ10" s="108"/>
      <c r="FVR10" s="108"/>
      <c r="FVS10" s="108"/>
      <c r="FVT10" s="108"/>
      <c r="FVU10" s="108"/>
      <c r="FVV10" s="108"/>
      <c r="FVW10" s="108"/>
      <c r="FVX10" s="108"/>
      <c r="FVY10" s="108"/>
      <c r="FVZ10" s="108"/>
      <c r="FWA10" s="108"/>
      <c r="FWB10" s="108"/>
      <c r="FWC10" s="108"/>
      <c r="FWD10" s="108"/>
      <c r="FWE10" s="108"/>
      <c r="FWF10" s="108"/>
      <c r="FWG10" s="108"/>
      <c r="FWH10" s="108"/>
      <c r="FWI10" s="108"/>
      <c r="FWJ10" s="108"/>
      <c r="FWK10" s="108"/>
      <c r="FWL10" s="108"/>
      <c r="FWM10" s="108"/>
      <c r="FWN10" s="108"/>
      <c r="FWO10" s="108"/>
      <c r="FWP10" s="108"/>
      <c r="FWQ10" s="108"/>
      <c r="FWR10" s="108"/>
      <c r="FWS10" s="108"/>
      <c r="FWT10" s="108"/>
      <c r="FWU10" s="108"/>
      <c r="FWV10" s="108"/>
      <c r="FWW10" s="108"/>
      <c r="FWX10" s="108"/>
      <c r="FWY10" s="108"/>
      <c r="FWZ10" s="108"/>
      <c r="FXA10" s="108"/>
      <c r="FXB10" s="108"/>
      <c r="FXC10" s="108"/>
      <c r="FXD10" s="108"/>
      <c r="FXE10" s="108"/>
      <c r="FXF10" s="108"/>
      <c r="FXG10" s="108"/>
      <c r="FXH10" s="108"/>
      <c r="FXI10" s="108"/>
      <c r="FXJ10" s="108"/>
      <c r="FXK10" s="108"/>
      <c r="FXL10" s="108"/>
      <c r="FXM10" s="108"/>
      <c r="FXN10" s="108"/>
      <c r="FXO10" s="108"/>
      <c r="FXP10" s="108"/>
      <c r="FXQ10" s="108"/>
      <c r="FXR10" s="108"/>
      <c r="FXS10" s="108"/>
      <c r="FXT10" s="108"/>
      <c r="FXU10" s="108"/>
      <c r="FXV10" s="108"/>
      <c r="FXW10" s="108"/>
      <c r="FXX10" s="108"/>
      <c r="FXY10" s="108"/>
      <c r="FXZ10" s="108"/>
      <c r="FYA10" s="108"/>
      <c r="FYB10" s="108"/>
      <c r="FYC10" s="108"/>
      <c r="FYD10" s="108"/>
      <c r="FYE10" s="108"/>
      <c r="FYF10" s="108"/>
      <c r="FYG10" s="108"/>
      <c r="FYH10" s="108"/>
      <c r="FYI10" s="108"/>
      <c r="FYJ10" s="108"/>
      <c r="FYK10" s="108"/>
      <c r="FYL10" s="108"/>
      <c r="FYM10" s="108"/>
      <c r="FYN10" s="108"/>
      <c r="FYO10" s="108"/>
      <c r="FYP10" s="108"/>
      <c r="FYQ10" s="108"/>
      <c r="FYR10" s="108"/>
      <c r="FYS10" s="108"/>
      <c r="FYT10" s="108"/>
      <c r="FYU10" s="108"/>
      <c r="FYV10" s="108"/>
      <c r="FYW10" s="108"/>
      <c r="FYX10" s="108"/>
      <c r="FYY10" s="108"/>
      <c r="FYZ10" s="108"/>
      <c r="FZA10" s="108"/>
      <c r="FZB10" s="108"/>
      <c r="FZC10" s="108"/>
      <c r="FZD10" s="108"/>
      <c r="FZE10" s="108"/>
      <c r="FZF10" s="108"/>
      <c r="FZG10" s="108"/>
      <c r="FZH10" s="108"/>
      <c r="FZI10" s="108"/>
      <c r="FZJ10" s="108"/>
      <c r="FZK10" s="108"/>
      <c r="FZL10" s="108"/>
      <c r="FZM10" s="108"/>
      <c r="FZN10" s="108"/>
      <c r="FZO10" s="108"/>
      <c r="FZP10" s="108"/>
      <c r="FZQ10" s="108"/>
      <c r="FZR10" s="108"/>
      <c r="FZS10" s="108"/>
      <c r="FZT10" s="108"/>
      <c r="FZU10" s="108"/>
      <c r="FZV10" s="108"/>
      <c r="FZW10" s="108"/>
      <c r="FZX10" s="108"/>
      <c r="FZY10" s="108"/>
      <c r="FZZ10" s="108"/>
      <c r="GAA10" s="108"/>
      <c r="GAB10" s="108"/>
      <c r="GAC10" s="108"/>
      <c r="GAD10" s="108"/>
      <c r="GAE10" s="108"/>
      <c r="GAF10" s="108"/>
      <c r="GAG10" s="108"/>
      <c r="GAH10" s="108"/>
      <c r="GAI10" s="108"/>
      <c r="GAJ10" s="108"/>
      <c r="GAK10" s="108"/>
      <c r="GAL10" s="108"/>
      <c r="GAM10" s="108"/>
      <c r="GAN10" s="108"/>
      <c r="GAO10" s="108"/>
      <c r="GAP10" s="108"/>
      <c r="GAQ10" s="108"/>
      <c r="GAR10" s="108"/>
      <c r="GAS10" s="108"/>
      <c r="GAT10" s="108"/>
      <c r="GAU10" s="108"/>
      <c r="GAV10" s="108"/>
      <c r="GAW10" s="108"/>
      <c r="GAX10" s="108"/>
      <c r="GAY10" s="108"/>
      <c r="GAZ10" s="108"/>
      <c r="GBA10" s="108"/>
      <c r="GBB10" s="108"/>
      <c r="GBC10" s="108"/>
      <c r="GBD10" s="108"/>
      <c r="GBE10" s="108"/>
      <c r="GBF10" s="108"/>
      <c r="GBG10" s="108"/>
      <c r="GBH10" s="108"/>
      <c r="GBI10" s="108"/>
      <c r="GBJ10" s="108"/>
      <c r="GBK10" s="108"/>
      <c r="GBL10" s="108"/>
      <c r="GBM10" s="108"/>
      <c r="GBN10" s="108"/>
      <c r="GBO10" s="108"/>
      <c r="GBP10" s="108"/>
      <c r="GBQ10" s="108"/>
      <c r="GBR10" s="108"/>
      <c r="GBS10" s="108"/>
      <c r="GBT10" s="108"/>
      <c r="GBU10" s="108"/>
      <c r="GBV10" s="108"/>
      <c r="GBW10" s="108"/>
      <c r="GBX10" s="108"/>
      <c r="GBY10" s="108"/>
      <c r="GBZ10" s="108"/>
      <c r="GCA10" s="108"/>
      <c r="GCB10" s="108"/>
      <c r="GCC10" s="108"/>
      <c r="GCD10" s="108"/>
      <c r="GCE10" s="108"/>
      <c r="GCF10" s="108"/>
      <c r="GCG10" s="108"/>
      <c r="GCH10" s="108"/>
      <c r="GCI10" s="108"/>
      <c r="GCJ10" s="108"/>
      <c r="GCK10" s="108"/>
      <c r="GCL10" s="108"/>
      <c r="GCM10" s="108"/>
      <c r="GCN10" s="108"/>
      <c r="GCO10" s="108"/>
      <c r="GCP10" s="108"/>
      <c r="GCQ10" s="108"/>
      <c r="GCR10" s="108"/>
      <c r="GCS10" s="108"/>
      <c r="GCT10" s="108"/>
      <c r="GCU10" s="108"/>
      <c r="GCV10" s="108"/>
      <c r="GCW10" s="108"/>
      <c r="GCX10" s="108"/>
      <c r="GCY10" s="108"/>
      <c r="GCZ10" s="108"/>
      <c r="GDA10" s="108"/>
      <c r="GDB10" s="108"/>
      <c r="GDC10" s="108"/>
      <c r="GDD10" s="108"/>
      <c r="GDE10" s="108"/>
      <c r="GDF10" s="108"/>
      <c r="GDG10" s="108"/>
      <c r="GDH10" s="108"/>
      <c r="GDI10" s="108"/>
      <c r="GDJ10" s="108"/>
      <c r="GDK10" s="108"/>
      <c r="GDL10" s="108"/>
      <c r="GDM10" s="108"/>
      <c r="GDN10" s="108"/>
      <c r="GDO10" s="108"/>
      <c r="GDP10" s="108"/>
      <c r="GDQ10" s="108"/>
      <c r="GDR10" s="108"/>
      <c r="GDS10" s="108"/>
      <c r="GDT10" s="108"/>
      <c r="GDU10" s="108"/>
      <c r="GDV10" s="108"/>
      <c r="GDW10" s="108"/>
      <c r="GDX10" s="108"/>
      <c r="GDY10" s="108"/>
      <c r="GDZ10" s="108"/>
      <c r="GEA10" s="108"/>
      <c r="GEB10" s="108"/>
      <c r="GEC10" s="108"/>
      <c r="GED10" s="108"/>
      <c r="GEE10" s="108"/>
      <c r="GEF10" s="108"/>
      <c r="GEG10" s="108"/>
      <c r="GEH10" s="108"/>
      <c r="GEI10" s="108"/>
      <c r="GEJ10" s="108"/>
      <c r="GEK10" s="108"/>
      <c r="GEL10" s="108"/>
      <c r="GEM10" s="108"/>
      <c r="GEN10" s="108"/>
      <c r="GEO10" s="108"/>
      <c r="GEP10" s="108"/>
      <c r="GEQ10" s="108"/>
      <c r="GER10" s="108"/>
      <c r="GES10" s="108"/>
      <c r="GET10" s="108"/>
      <c r="GEU10" s="108"/>
      <c r="GEV10" s="108"/>
      <c r="GEW10" s="108"/>
      <c r="GEX10" s="108"/>
      <c r="GEY10" s="108"/>
      <c r="GEZ10" s="108"/>
      <c r="GFA10" s="108"/>
      <c r="GFB10" s="108"/>
      <c r="GFC10" s="108"/>
      <c r="GFD10" s="108"/>
      <c r="GFE10" s="108"/>
      <c r="GFF10" s="108"/>
      <c r="GFG10" s="108"/>
      <c r="GFH10" s="108"/>
      <c r="GFI10" s="108"/>
      <c r="GFJ10" s="108"/>
      <c r="GFK10" s="108"/>
      <c r="GFL10" s="108"/>
      <c r="GFM10" s="108"/>
      <c r="GFN10" s="108"/>
      <c r="GFO10" s="108"/>
      <c r="GFP10" s="108"/>
      <c r="GFQ10" s="108"/>
      <c r="GFR10" s="108"/>
      <c r="GFS10" s="108"/>
      <c r="GFT10" s="108"/>
      <c r="GFU10" s="108"/>
      <c r="GFV10" s="108"/>
      <c r="GFW10" s="108"/>
      <c r="GFX10" s="108"/>
      <c r="GFY10" s="108"/>
      <c r="GFZ10" s="108"/>
      <c r="GGA10" s="108"/>
      <c r="GGB10" s="108"/>
      <c r="GGC10" s="108"/>
      <c r="GGD10" s="108"/>
      <c r="GGE10" s="108"/>
      <c r="GGF10" s="108"/>
      <c r="GGG10" s="108"/>
      <c r="GGH10" s="108"/>
      <c r="GGI10" s="108"/>
      <c r="GGJ10" s="108"/>
      <c r="GGK10" s="108"/>
      <c r="GGL10" s="108"/>
      <c r="GGM10" s="108"/>
      <c r="GGN10" s="108"/>
      <c r="GGO10" s="108"/>
      <c r="GGP10" s="108"/>
      <c r="GGQ10" s="108"/>
      <c r="GGR10" s="108"/>
      <c r="GGS10" s="108"/>
      <c r="GGT10" s="108"/>
      <c r="GGU10" s="108"/>
      <c r="GGV10" s="108"/>
      <c r="GGW10" s="108"/>
      <c r="GGX10" s="108"/>
      <c r="GGY10" s="108"/>
      <c r="GGZ10" s="108"/>
      <c r="GHA10" s="108"/>
      <c r="GHB10" s="108"/>
      <c r="GHC10" s="108"/>
      <c r="GHD10" s="108"/>
      <c r="GHE10" s="108"/>
      <c r="GHF10" s="108"/>
      <c r="GHG10" s="108"/>
      <c r="GHH10" s="108"/>
      <c r="GHI10" s="108"/>
      <c r="GHJ10" s="108"/>
      <c r="GHK10" s="108"/>
      <c r="GHL10" s="108"/>
      <c r="GHM10" s="108"/>
      <c r="GHN10" s="108"/>
      <c r="GHO10" s="108"/>
      <c r="GHP10" s="108"/>
      <c r="GHQ10" s="108"/>
      <c r="GHR10" s="108"/>
      <c r="GHS10" s="108"/>
      <c r="GHT10" s="108"/>
      <c r="GHU10" s="108"/>
      <c r="GHV10" s="108"/>
      <c r="GHW10" s="108"/>
      <c r="GHX10" s="108"/>
      <c r="GHY10" s="108"/>
      <c r="GHZ10" s="108"/>
      <c r="GIA10" s="108"/>
      <c r="GIB10" s="108"/>
      <c r="GIC10" s="108"/>
      <c r="GID10" s="108"/>
      <c r="GIE10" s="108"/>
      <c r="GIF10" s="108"/>
      <c r="GIG10" s="108"/>
      <c r="GIH10" s="108"/>
      <c r="GII10" s="108"/>
      <c r="GIJ10" s="108"/>
      <c r="GIK10" s="108"/>
      <c r="GIL10" s="108"/>
      <c r="GIM10" s="108"/>
      <c r="GIN10" s="108"/>
      <c r="GIO10" s="108"/>
      <c r="GIP10" s="108"/>
      <c r="GIQ10" s="108"/>
      <c r="GIR10" s="108"/>
      <c r="GIS10" s="108"/>
      <c r="GIT10" s="108"/>
      <c r="GIU10" s="108"/>
      <c r="GIV10" s="108"/>
      <c r="GIW10" s="108"/>
      <c r="GIX10" s="108"/>
      <c r="GIY10" s="108"/>
      <c r="GIZ10" s="108"/>
      <c r="GJA10" s="108"/>
      <c r="GJB10" s="108"/>
      <c r="GJC10" s="108"/>
      <c r="GJD10" s="108"/>
      <c r="GJE10" s="108"/>
      <c r="GJF10" s="108"/>
      <c r="GJG10" s="108"/>
      <c r="GJH10" s="108"/>
      <c r="GJI10" s="108"/>
      <c r="GJJ10" s="108"/>
      <c r="GJK10" s="108"/>
      <c r="GJL10" s="108"/>
      <c r="GJM10" s="108"/>
      <c r="GJN10" s="108"/>
      <c r="GJO10" s="108"/>
      <c r="GJP10" s="108"/>
      <c r="GJQ10" s="108"/>
      <c r="GJR10" s="108"/>
      <c r="GJS10" s="108"/>
      <c r="GJT10" s="108"/>
      <c r="GJU10" s="108"/>
      <c r="GJV10" s="108"/>
      <c r="GJW10" s="108"/>
      <c r="GJX10" s="108"/>
      <c r="GJY10" s="108"/>
      <c r="GJZ10" s="108"/>
      <c r="GKA10" s="108"/>
      <c r="GKB10" s="108"/>
      <c r="GKC10" s="108"/>
      <c r="GKD10" s="108"/>
      <c r="GKE10" s="108"/>
      <c r="GKF10" s="108"/>
      <c r="GKG10" s="108"/>
      <c r="GKH10" s="108"/>
      <c r="GKI10" s="108"/>
      <c r="GKJ10" s="108"/>
      <c r="GKK10" s="108"/>
      <c r="GKL10" s="108"/>
      <c r="GKM10" s="108"/>
      <c r="GKN10" s="108"/>
      <c r="GKO10" s="108"/>
      <c r="GKP10" s="108"/>
      <c r="GKQ10" s="108"/>
      <c r="GKR10" s="108"/>
      <c r="GKS10" s="108"/>
      <c r="GKT10" s="108"/>
      <c r="GKU10" s="108"/>
      <c r="GKV10" s="108"/>
      <c r="GKW10" s="108"/>
      <c r="GKX10" s="108"/>
      <c r="GKY10" s="108"/>
      <c r="GKZ10" s="108"/>
      <c r="GLA10" s="108"/>
      <c r="GLB10" s="108"/>
      <c r="GLC10" s="108"/>
      <c r="GLD10" s="108"/>
      <c r="GLE10" s="108"/>
      <c r="GLF10" s="108"/>
      <c r="GLG10" s="108"/>
      <c r="GLH10" s="108"/>
      <c r="GLI10" s="108"/>
      <c r="GLJ10" s="108"/>
      <c r="GLK10" s="108"/>
      <c r="GLL10" s="108"/>
      <c r="GLM10" s="108"/>
      <c r="GLN10" s="108"/>
      <c r="GLO10" s="108"/>
      <c r="GLP10" s="108"/>
      <c r="GLQ10" s="108"/>
      <c r="GLR10" s="108"/>
      <c r="GLS10" s="108"/>
      <c r="GLT10" s="108"/>
      <c r="GLU10" s="108"/>
      <c r="GLV10" s="108"/>
      <c r="GLW10" s="108"/>
      <c r="GLX10" s="108"/>
      <c r="GLY10" s="108"/>
      <c r="GLZ10" s="108"/>
      <c r="GMA10" s="108"/>
      <c r="GMB10" s="108"/>
      <c r="GMC10" s="108"/>
      <c r="GMD10" s="108"/>
      <c r="GME10" s="108"/>
      <c r="GMF10" s="108"/>
      <c r="GMG10" s="108"/>
      <c r="GMH10" s="108"/>
      <c r="GMI10" s="108"/>
      <c r="GMJ10" s="108"/>
      <c r="GMK10" s="108"/>
      <c r="GML10" s="108"/>
      <c r="GMM10" s="108"/>
      <c r="GMN10" s="108"/>
      <c r="GMO10" s="108"/>
      <c r="GMP10" s="108"/>
      <c r="GMQ10" s="108"/>
      <c r="GMR10" s="108"/>
      <c r="GMS10" s="108"/>
      <c r="GMT10" s="108"/>
      <c r="GMU10" s="108"/>
      <c r="GMV10" s="108"/>
      <c r="GMW10" s="108"/>
      <c r="GMX10" s="108"/>
      <c r="GMY10" s="108"/>
      <c r="GMZ10" s="108"/>
      <c r="GNA10" s="108"/>
      <c r="GNB10" s="108"/>
      <c r="GNC10" s="108"/>
      <c r="GND10" s="108"/>
      <c r="GNE10" s="108"/>
      <c r="GNF10" s="108"/>
      <c r="GNG10" s="108"/>
      <c r="GNH10" s="108"/>
      <c r="GNI10" s="108"/>
      <c r="GNJ10" s="108"/>
      <c r="GNK10" s="108"/>
      <c r="GNL10" s="108"/>
      <c r="GNM10" s="108"/>
      <c r="GNN10" s="108"/>
      <c r="GNO10" s="108"/>
      <c r="GNP10" s="108"/>
      <c r="GNQ10" s="108"/>
      <c r="GNR10" s="108"/>
      <c r="GNS10" s="108"/>
      <c r="GNT10" s="108"/>
      <c r="GNU10" s="108"/>
      <c r="GNV10" s="108"/>
      <c r="GNW10" s="108"/>
      <c r="GNX10" s="108"/>
      <c r="GNY10" s="108"/>
      <c r="GNZ10" s="108"/>
      <c r="GOA10" s="108"/>
      <c r="GOB10" s="108"/>
      <c r="GOC10" s="108"/>
      <c r="GOD10" s="108"/>
      <c r="GOE10" s="108"/>
      <c r="GOF10" s="108"/>
      <c r="GOG10" s="108"/>
      <c r="GOH10" s="108"/>
      <c r="GOI10" s="108"/>
      <c r="GOJ10" s="108"/>
      <c r="GOK10" s="108"/>
      <c r="GOL10" s="108"/>
      <c r="GOM10" s="108"/>
      <c r="GON10" s="108"/>
      <c r="GOO10" s="108"/>
      <c r="GOP10" s="108"/>
      <c r="GOQ10" s="108"/>
      <c r="GOR10" s="108"/>
      <c r="GOS10" s="108"/>
      <c r="GOT10" s="108"/>
      <c r="GOU10" s="108"/>
      <c r="GOV10" s="108"/>
      <c r="GOW10" s="108"/>
      <c r="GOX10" s="108"/>
      <c r="GOY10" s="108"/>
      <c r="GOZ10" s="108"/>
      <c r="GPA10" s="108"/>
      <c r="GPB10" s="108"/>
      <c r="GPC10" s="108"/>
      <c r="GPD10" s="108"/>
      <c r="GPE10" s="108"/>
      <c r="GPF10" s="108"/>
      <c r="GPG10" s="108"/>
      <c r="GPH10" s="108"/>
      <c r="GPI10" s="108"/>
      <c r="GPJ10" s="108"/>
      <c r="GPK10" s="108"/>
      <c r="GPL10" s="108"/>
      <c r="GPM10" s="108"/>
      <c r="GPN10" s="108"/>
      <c r="GPO10" s="108"/>
      <c r="GPP10" s="108"/>
      <c r="GPQ10" s="108"/>
      <c r="GPR10" s="108"/>
      <c r="GPS10" s="108"/>
      <c r="GPT10" s="108"/>
      <c r="GPU10" s="108"/>
      <c r="GPV10" s="108"/>
      <c r="GPW10" s="108"/>
      <c r="GPX10" s="108"/>
      <c r="GPY10" s="108"/>
      <c r="GPZ10" s="108"/>
      <c r="GQA10" s="108"/>
      <c r="GQB10" s="108"/>
      <c r="GQC10" s="108"/>
      <c r="GQD10" s="108"/>
      <c r="GQE10" s="108"/>
      <c r="GQF10" s="108"/>
      <c r="GQG10" s="108"/>
      <c r="GQH10" s="108"/>
      <c r="GQI10" s="108"/>
      <c r="GQJ10" s="108"/>
      <c r="GQK10" s="108"/>
      <c r="GQL10" s="108"/>
      <c r="GQM10" s="108"/>
      <c r="GQN10" s="108"/>
      <c r="GQO10" s="108"/>
      <c r="GQP10" s="108"/>
      <c r="GQQ10" s="108"/>
      <c r="GQR10" s="108"/>
      <c r="GQS10" s="108"/>
      <c r="GQT10" s="108"/>
      <c r="GQU10" s="108"/>
      <c r="GQV10" s="108"/>
      <c r="GQW10" s="108"/>
      <c r="GQX10" s="108"/>
      <c r="GQY10" s="108"/>
      <c r="GQZ10" s="108"/>
      <c r="GRA10" s="108"/>
      <c r="GRB10" s="108"/>
      <c r="GRC10" s="108"/>
      <c r="GRD10" s="108"/>
      <c r="GRE10" s="108"/>
      <c r="GRF10" s="108"/>
      <c r="GRG10" s="108"/>
      <c r="GRH10" s="108"/>
      <c r="GRI10" s="108"/>
      <c r="GRJ10" s="108"/>
      <c r="GRK10" s="108"/>
      <c r="GRL10" s="108"/>
      <c r="GRM10" s="108"/>
      <c r="GRN10" s="108"/>
      <c r="GRO10" s="108"/>
      <c r="GRP10" s="108"/>
      <c r="GRQ10" s="108"/>
      <c r="GRR10" s="108"/>
      <c r="GRS10" s="108"/>
      <c r="GRT10" s="108"/>
      <c r="GRU10" s="108"/>
      <c r="GRV10" s="108"/>
      <c r="GRW10" s="108"/>
      <c r="GRX10" s="108"/>
      <c r="GRY10" s="108"/>
      <c r="GRZ10" s="108"/>
      <c r="GSA10" s="108"/>
      <c r="GSB10" s="108"/>
      <c r="GSC10" s="108"/>
      <c r="GSD10" s="108"/>
      <c r="GSE10" s="108"/>
      <c r="GSF10" s="108"/>
      <c r="GSG10" s="108"/>
      <c r="GSH10" s="108"/>
      <c r="GSI10" s="108"/>
      <c r="GSJ10" s="108"/>
      <c r="GSK10" s="108"/>
      <c r="GSL10" s="108"/>
      <c r="GSM10" s="108"/>
      <c r="GSN10" s="108"/>
      <c r="GSO10" s="108"/>
      <c r="GSP10" s="108"/>
      <c r="GSQ10" s="108"/>
      <c r="GSR10" s="108"/>
      <c r="GSS10" s="108"/>
      <c r="GST10" s="108"/>
      <c r="GSU10" s="108"/>
      <c r="GSV10" s="108"/>
      <c r="GSW10" s="108"/>
      <c r="GSX10" s="108"/>
      <c r="GSY10" s="108"/>
      <c r="GSZ10" s="108"/>
      <c r="GTA10" s="108"/>
      <c r="GTB10" s="108"/>
      <c r="GTC10" s="108"/>
      <c r="GTD10" s="108"/>
      <c r="GTE10" s="108"/>
      <c r="GTF10" s="108"/>
      <c r="GTG10" s="108"/>
      <c r="GTH10" s="108"/>
      <c r="GTI10" s="108"/>
      <c r="GTJ10" s="108"/>
      <c r="GTK10" s="108"/>
      <c r="GTL10" s="108"/>
      <c r="GTM10" s="108"/>
      <c r="GTN10" s="108"/>
      <c r="GTO10" s="108"/>
      <c r="GTP10" s="108"/>
      <c r="GTQ10" s="108"/>
      <c r="GTR10" s="108"/>
      <c r="GTS10" s="108"/>
      <c r="GTT10" s="108"/>
      <c r="GTU10" s="108"/>
      <c r="GTV10" s="108"/>
      <c r="GTW10" s="108"/>
      <c r="GTX10" s="108"/>
      <c r="GTY10" s="108"/>
      <c r="GTZ10" s="108"/>
      <c r="GUA10" s="108"/>
      <c r="GUB10" s="108"/>
      <c r="GUC10" s="108"/>
      <c r="GUD10" s="108"/>
      <c r="GUE10" s="108"/>
      <c r="GUF10" s="108"/>
      <c r="GUG10" s="108"/>
      <c r="GUH10" s="108"/>
      <c r="GUI10" s="108"/>
      <c r="GUJ10" s="108"/>
      <c r="GUK10" s="108"/>
      <c r="GUL10" s="108"/>
      <c r="GUM10" s="108"/>
      <c r="GUN10" s="108"/>
      <c r="GUO10" s="108"/>
      <c r="GUP10" s="108"/>
      <c r="GUQ10" s="108"/>
      <c r="GUR10" s="108"/>
      <c r="GUS10" s="108"/>
      <c r="GUT10" s="108"/>
      <c r="GUU10" s="108"/>
      <c r="GUV10" s="108"/>
      <c r="GUW10" s="108"/>
      <c r="GUX10" s="108"/>
      <c r="GUY10" s="108"/>
      <c r="GUZ10" s="108"/>
      <c r="GVA10" s="108"/>
      <c r="GVB10" s="108"/>
      <c r="GVC10" s="108"/>
      <c r="GVD10" s="108"/>
      <c r="GVE10" s="108"/>
      <c r="GVF10" s="108"/>
      <c r="GVG10" s="108"/>
      <c r="GVH10" s="108"/>
      <c r="GVI10" s="108"/>
      <c r="GVJ10" s="108"/>
      <c r="GVK10" s="108"/>
      <c r="GVL10" s="108"/>
      <c r="GVM10" s="108"/>
      <c r="GVN10" s="108"/>
      <c r="GVO10" s="108"/>
      <c r="GVP10" s="108"/>
      <c r="GVQ10" s="108"/>
      <c r="GVR10" s="108"/>
      <c r="GVS10" s="108"/>
      <c r="GVT10" s="108"/>
      <c r="GVU10" s="108"/>
      <c r="GVV10" s="108"/>
      <c r="GVW10" s="108"/>
      <c r="GVX10" s="108"/>
      <c r="GVY10" s="108"/>
      <c r="GVZ10" s="108"/>
      <c r="GWA10" s="108"/>
      <c r="GWB10" s="108"/>
      <c r="GWC10" s="108"/>
      <c r="GWD10" s="108"/>
      <c r="GWE10" s="108"/>
      <c r="GWF10" s="108"/>
      <c r="GWG10" s="108"/>
      <c r="GWH10" s="108"/>
      <c r="GWI10" s="108"/>
      <c r="GWJ10" s="108"/>
      <c r="GWK10" s="108"/>
      <c r="GWL10" s="108"/>
      <c r="GWM10" s="108"/>
      <c r="GWN10" s="108"/>
      <c r="GWO10" s="108"/>
      <c r="GWP10" s="108"/>
      <c r="GWQ10" s="108"/>
      <c r="GWR10" s="108"/>
      <c r="GWS10" s="108"/>
      <c r="GWT10" s="108"/>
      <c r="GWU10" s="108"/>
      <c r="GWV10" s="108"/>
      <c r="GWW10" s="108"/>
      <c r="GWX10" s="108"/>
      <c r="GWY10" s="108"/>
      <c r="GWZ10" s="108"/>
      <c r="GXA10" s="108"/>
      <c r="GXB10" s="108"/>
      <c r="GXC10" s="108"/>
      <c r="GXD10" s="108"/>
      <c r="GXE10" s="108"/>
      <c r="GXF10" s="108"/>
      <c r="GXG10" s="108"/>
      <c r="GXH10" s="108"/>
      <c r="GXI10" s="108"/>
      <c r="GXJ10" s="108"/>
      <c r="GXK10" s="108"/>
      <c r="GXL10" s="108"/>
      <c r="GXM10" s="108"/>
      <c r="GXN10" s="108"/>
      <c r="GXO10" s="108"/>
      <c r="GXP10" s="108"/>
      <c r="GXQ10" s="108"/>
      <c r="GXR10" s="108"/>
      <c r="GXS10" s="108"/>
      <c r="GXT10" s="108"/>
      <c r="GXU10" s="108"/>
      <c r="GXV10" s="108"/>
      <c r="GXW10" s="108"/>
      <c r="GXX10" s="108"/>
      <c r="GXY10" s="108"/>
      <c r="GXZ10" s="108"/>
      <c r="GYA10" s="108"/>
      <c r="GYB10" s="108"/>
      <c r="GYC10" s="108"/>
      <c r="GYD10" s="108"/>
      <c r="GYE10" s="108"/>
      <c r="GYF10" s="108"/>
      <c r="GYG10" s="108"/>
      <c r="GYH10" s="108"/>
      <c r="GYI10" s="108"/>
      <c r="GYJ10" s="108"/>
      <c r="GYK10" s="108"/>
      <c r="GYL10" s="108"/>
      <c r="GYM10" s="108"/>
      <c r="GYN10" s="108"/>
      <c r="GYO10" s="108"/>
      <c r="GYP10" s="108"/>
      <c r="GYQ10" s="108"/>
      <c r="GYR10" s="108"/>
      <c r="GYS10" s="108"/>
      <c r="GYT10" s="108"/>
      <c r="GYU10" s="108"/>
      <c r="GYV10" s="108"/>
      <c r="GYW10" s="108"/>
      <c r="GYX10" s="108"/>
      <c r="GYY10" s="108"/>
      <c r="GYZ10" s="108"/>
      <c r="GZA10" s="108"/>
      <c r="GZB10" s="108"/>
      <c r="GZC10" s="108"/>
      <c r="GZD10" s="108"/>
      <c r="GZE10" s="108"/>
      <c r="GZF10" s="108"/>
      <c r="GZG10" s="108"/>
      <c r="GZH10" s="108"/>
      <c r="GZI10" s="108"/>
      <c r="GZJ10" s="108"/>
      <c r="GZK10" s="108"/>
      <c r="GZL10" s="108"/>
      <c r="GZM10" s="108"/>
      <c r="GZN10" s="108"/>
      <c r="GZO10" s="108"/>
      <c r="GZP10" s="108"/>
      <c r="GZQ10" s="108"/>
      <c r="GZR10" s="108"/>
      <c r="GZS10" s="108"/>
      <c r="GZT10" s="108"/>
      <c r="GZU10" s="108"/>
      <c r="GZV10" s="108"/>
      <c r="GZW10" s="108"/>
      <c r="GZX10" s="108"/>
      <c r="GZY10" s="108"/>
      <c r="GZZ10" s="108"/>
      <c r="HAA10" s="108"/>
      <c r="HAB10" s="108"/>
      <c r="HAC10" s="108"/>
      <c r="HAD10" s="108"/>
      <c r="HAE10" s="108"/>
      <c r="HAF10" s="108"/>
      <c r="HAG10" s="108"/>
      <c r="HAH10" s="108"/>
      <c r="HAI10" s="108"/>
      <c r="HAJ10" s="108"/>
      <c r="HAK10" s="108"/>
      <c r="HAL10" s="108"/>
      <c r="HAM10" s="108"/>
      <c r="HAN10" s="108"/>
      <c r="HAO10" s="108"/>
      <c r="HAP10" s="108"/>
      <c r="HAQ10" s="108"/>
      <c r="HAR10" s="108"/>
      <c r="HAS10" s="108"/>
      <c r="HAT10" s="108"/>
      <c r="HAU10" s="108"/>
      <c r="HAV10" s="108"/>
      <c r="HAW10" s="108"/>
      <c r="HAX10" s="108"/>
      <c r="HAY10" s="108"/>
      <c r="HAZ10" s="108"/>
      <c r="HBA10" s="108"/>
      <c r="HBB10" s="108"/>
      <c r="HBC10" s="108"/>
      <c r="HBD10" s="108"/>
      <c r="HBE10" s="108"/>
      <c r="HBF10" s="108"/>
      <c r="HBG10" s="108"/>
      <c r="HBH10" s="108"/>
      <c r="HBI10" s="108"/>
      <c r="HBJ10" s="108"/>
      <c r="HBK10" s="108"/>
      <c r="HBL10" s="108"/>
      <c r="HBM10" s="108"/>
      <c r="HBN10" s="108"/>
      <c r="HBO10" s="108"/>
      <c r="HBP10" s="108"/>
      <c r="HBQ10" s="108"/>
      <c r="HBR10" s="108"/>
      <c r="HBS10" s="108"/>
      <c r="HBT10" s="108"/>
      <c r="HBU10" s="108"/>
      <c r="HBV10" s="108"/>
      <c r="HBW10" s="108"/>
      <c r="HBX10" s="108"/>
      <c r="HBY10" s="108"/>
      <c r="HBZ10" s="108"/>
      <c r="HCA10" s="108"/>
      <c r="HCB10" s="108"/>
      <c r="HCC10" s="108"/>
      <c r="HCD10" s="108"/>
      <c r="HCE10" s="108"/>
      <c r="HCF10" s="108"/>
      <c r="HCG10" s="108"/>
      <c r="HCH10" s="108"/>
      <c r="HCI10" s="108"/>
      <c r="HCJ10" s="108"/>
      <c r="HCK10" s="108"/>
      <c r="HCL10" s="108"/>
      <c r="HCM10" s="108"/>
      <c r="HCN10" s="108"/>
      <c r="HCO10" s="108"/>
      <c r="HCP10" s="108"/>
      <c r="HCQ10" s="108"/>
      <c r="HCR10" s="108"/>
      <c r="HCS10" s="108"/>
      <c r="HCT10" s="108"/>
      <c r="HCU10" s="108"/>
      <c r="HCV10" s="108"/>
      <c r="HCW10" s="108"/>
      <c r="HCX10" s="108"/>
      <c r="HCY10" s="108"/>
      <c r="HCZ10" s="108"/>
      <c r="HDA10" s="108"/>
      <c r="HDB10" s="108"/>
      <c r="HDC10" s="108"/>
      <c r="HDD10" s="108"/>
      <c r="HDE10" s="108"/>
      <c r="HDF10" s="108"/>
      <c r="HDG10" s="108"/>
      <c r="HDH10" s="108"/>
      <c r="HDI10" s="108"/>
      <c r="HDJ10" s="108"/>
      <c r="HDK10" s="108"/>
      <c r="HDL10" s="108"/>
      <c r="HDM10" s="108"/>
      <c r="HDN10" s="108"/>
      <c r="HDO10" s="108"/>
      <c r="HDP10" s="108"/>
      <c r="HDQ10" s="108"/>
      <c r="HDR10" s="108"/>
      <c r="HDS10" s="108"/>
      <c r="HDT10" s="108"/>
      <c r="HDU10" s="108"/>
      <c r="HDV10" s="108"/>
      <c r="HDW10" s="108"/>
      <c r="HDX10" s="108"/>
      <c r="HDY10" s="108"/>
      <c r="HDZ10" s="108"/>
      <c r="HEA10" s="108"/>
      <c r="HEB10" s="108"/>
      <c r="HEC10" s="108"/>
      <c r="HED10" s="108"/>
      <c r="HEE10" s="108"/>
      <c r="HEF10" s="108"/>
      <c r="HEG10" s="108"/>
      <c r="HEH10" s="108"/>
      <c r="HEI10" s="108"/>
      <c r="HEJ10" s="108"/>
      <c r="HEK10" s="108"/>
      <c r="HEL10" s="108"/>
      <c r="HEM10" s="108"/>
      <c r="HEN10" s="108"/>
      <c r="HEO10" s="108"/>
      <c r="HEP10" s="108"/>
      <c r="HEQ10" s="108"/>
      <c r="HER10" s="108"/>
      <c r="HES10" s="108"/>
      <c r="HET10" s="108"/>
      <c r="HEU10" s="108"/>
      <c r="HEV10" s="108"/>
      <c r="HEW10" s="108"/>
      <c r="HEX10" s="108"/>
      <c r="HEY10" s="108"/>
      <c r="HEZ10" s="108"/>
      <c r="HFA10" s="108"/>
      <c r="HFB10" s="108"/>
      <c r="HFC10" s="108"/>
      <c r="HFD10" s="108"/>
      <c r="HFE10" s="108"/>
      <c r="HFF10" s="108"/>
      <c r="HFG10" s="108"/>
      <c r="HFH10" s="108"/>
      <c r="HFI10" s="108"/>
      <c r="HFJ10" s="108"/>
      <c r="HFK10" s="108"/>
      <c r="HFL10" s="108"/>
      <c r="HFM10" s="108"/>
      <c r="HFN10" s="108"/>
      <c r="HFO10" s="108"/>
      <c r="HFP10" s="108"/>
      <c r="HFQ10" s="108"/>
      <c r="HFR10" s="108"/>
      <c r="HFS10" s="108"/>
      <c r="HFT10" s="108"/>
      <c r="HFU10" s="108"/>
      <c r="HFV10" s="108"/>
      <c r="HFW10" s="108"/>
      <c r="HFX10" s="108"/>
      <c r="HFY10" s="108"/>
      <c r="HFZ10" s="108"/>
      <c r="HGA10" s="108"/>
      <c r="HGB10" s="108"/>
      <c r="HGC10" s="108"/>
      <c r="HGD10" s="108"/>
      <c r="HGE10" s="108"/>
      <c r="HGF10" s="108"/>
      <c r="HGG10" s="108"/>
      <c r="HGH10" s="108"/>
      <c r="HGI10" s="108"/>
      <c r="HGJ10" s="108"/>
      <c r="HGK10" s="108"/>
      <c r="HGL10" s="108"/>
      <c r="HGM10" s="108"/>
      <c r="HGN10" s="108"/>
      <c r="HGO10" s="108"/>
      <c r="HGP10" s="108"/>
      <c r="HGQ10" s="108"/>
      <c r="HGR10" s="108"/>
      <c r="HGS10" s="108"/>
      <c r="HGT10" s="108"/>
      <c r="HGU10" s="108"/>
      <c r="HGV10" s="108"/>
      <c r="HGW10" s="108"/>
      <c r="HGX10" s="108"/>
      <c r="HGY10" s="108"/>
      <c r="HGZ10" s="108"/>
      <c r="HHA10" s="108"/>
      <c r="HHB10" s="108"/>
      <c r="HHC10" s="108"/>
      <c r="HHD10" s="108"/>
      <c r="HHE10" s="108"/>
      <c r="HHF10" s="108"/>
      <c r="HHG10" s="108"/>
      <c r="HHH10" s="108"/>
      <c r="HHI10" s="108"/>
      <c r="HHJ10" s="108"/>
      <c r="HHK10" s="108"/>
      <c r="HHL10" s="108"/>
      <c r="HHM10" s="108"/>
      <c r="HHN10" s="108"/>
      <c r="HHO10" s="108"/>
      <c r="HHP10" s="108"/>
      <c r="HHQ10" s="108"/>
      <c r="HHR10" s="108"/>
      <c r="HHS10" s="108"/>
      <c r="HHT10" s="108"/>
      <c r="HHU10" s="108"/>
      <c r="HHV10" s="108"/>
      <c r="HHW10" s="108"/>
      <c r="HHX10" s="108"/>
      <c r="HHY10" s="108"/>
      <c r="HHZ10" s="108"/>
      <c r="HIA10" s="108"/>
      <c r="HIB10" s="108"/>
      <c r="HIC10" s="108"/>
      <c r="HID10" s="108"/>
      <c r="HIE10" s="108"/>
      <c r="HIF10" s="108"/>
      <c r="HIG10" s="108"/>
      <c r="HIH10" s="108"/>
      <c r="HII10" s="108"/>
      <c r="HIJ10" s="108"/>
      <c r="HIK10" s="108"/>
      <c r="HIL10" s="108"/>
      <c r="HIM10" s="108"/>
      <c r="HIN10" s="108"/>
      <c r="HIO10" s="108"/>
      <c r="HIP10" s="108"/>
      <c r="HIQ10" s="108"/>
      <c r="HIR10" s="108"/>
      <c r="HIS10" s="108"/>
      <c r="HIT10" s="108"/>
      <c r="HIU10" s="108"/>
      <c r="HIV10" s="108"/>
      <c r="HIW10" s="108"/>
      <c r="HIX10" s="108"/>
      <c r="HIY10" s="108"/>
      <c r="HIZ10" s="108"/>
      <c r="HJA10" s="108"/>
      <c r="HJB10" s="108"/>
      <c r="HJC10" s="108"/>
      <c r="HJD10" s="108"/>
      <c r="HJE10" s="108"/>
      <c r="HJF10" s="108"/>
      <c r="HJG10" s="108"/>
      <c r="HJH10" s="108"/>
      <c r="HJI10" s="108"/>
      <c r="HJJ10" s="108"/>
      <c r="HJK10" s="108"/>
      <c r="HJL10" s="108"/>
      <c r="HJM10" s="108"/>
      <c r="HJN10" s="108"/>
      <c r="HJO10" s="108"/>
      <c r="HJP10" s="108"/>
      <c r="HJQ10" s="108"/>
      <c r="HJR10" s="108"/>
      <c r="HJS10" s="108"/>
      <c r="HJT10" s="108"/>
      <c r="HJU10" s="108"/>
      <c r="HJV10" s="108"/>
      <c r="HJW10" s="108"/>
      <c r="HJX10" s="108"/>
      <c r="HJY10" s="108"/>
      <c r="HJZ10" s="108"/>
      <c r="HKA10" s="108"/>
      <c r="HKB10" s="108"/>
      <c r="HKC10" s="108"/>
      <c r="HKD10" s="108"/>
      <c r="HKE10" s="108"/>
      <c r="HKF10" s="108"/>
      <c r="HKG10" s="108"/>
      <c r="HKH10" s="108"/>
      <c r="HKI10" s="108"/>
      <c r="HKJ10" s="108"/>
      <c r="HKK10" s="108"/>
      <c r="HKL10" s="108"/>
      <c r="HKM10" s="108"/>
      <c r="HKN10" s="108"/>
      <c r="HKO10" s="108"/>
      <c r="HKP10" s="108"/>
      <c r="HKQ10" s="108"/>
      <c r="HKR10" s="108"/>
      <c r="HKS10" s="108"/>
      <c r="HKT10" s="108"/>
      <c r="HKU10" s="108"/>
      <c r="HKV10" s="108"/>
      <c r="HKW10" s="108"/>
      <c r="HKX10" s="108"/>
      <c r="HKY10" s="108"/>
      <c r="HKZ10" s="108"/>
      <c r="HLA10" s="108"/>
      <c r="HLB10" s="108"/>
      <c r="HLC10" s="108"/>
      <c r="HLD10" s="108"/>
      <c r="HLE10" s="108"/>
      <c r="HLF10" s="108"/>
      <c r="HLG10" s="108"/>
      <c r="HLH10" s="108"/>
      <c r="HLI10" s="108"/>
      <c r="HLJ10" s="108"/>
      <c r="HLK10" s="108"/>
      <c r="HLL10" s="108"/>
      <c r="HLM10" s="108"/>
      <c r="HLN10" s="108"/>
      <c r="HLO10" s="108"/>
      <c r="HLP10" s="108"/>
      <c r="HLQ10" s="108"/>
      <c r="HLR10" s="108"/>
      <c r="HLS10" s="108"/>
      <c r="HLT10" s="108"/>
      <c r="HLU10" s="108"/>
      <c r="HLV10" s="108"/>
      <c r="HLW10" s="108"/>
      <c r="HLX10" s="108"/>
      <c r="HLY10" s="108"/>
      <c r="HLZ10" s="108"/>
      <c r="HMA10" s="108"/>
      <c r="HMB10" s="108"/>
      <c r="HMC10" s="108"/>
      <c r="HMD10" s="108"/>
      <c r="HME10" s="108"/>
      <c r="HMF10" s="108"/>
      <c r="HMG10" s="108"/>
      <c r="HMH10" s="108"/>
      <c r="HMI10" s="108"/>
      <c r="HMJ10" s="108"/>
      <c r="HMK10" s="108"/>
      <c r="HML10" s="108"/>
      <c r="HMM10" s="108"/>
      <c r="HMN10" s="108"/>
      <c r="HMO10" s="108"/>
      <c r="HMP10" s="108"/>
      <c r="HMQ10" s="108"/>
      <c r="HMR10" s="108"/>
      <c r="HMS10" s="108"/>
      <c r="HMT10" s="108"/>
      <c r="HMU10" s="108"/>
      <c r="HMV10" s="108"/>
      <c r="HMW10" s="108"/>
      <c r="HMX10" s="108"/>
      <c r="HMY10" s="108"/>
      <c r="HMZ10" s="108"/>
      <c r="HNA10" s="108"/>
      <c r="HNB10" s="108"/>
      <c r="HNC10" s="108"/>
      <c r="HND10" s="108"/>
      <c r="HNE10" s="108"/>
      <c r="HNF10" s="108"/>
      <c r="HNG10" s="108"/>
      <c r="HNH10" s="108"/>
      <c r="HNI10" s="108"/>
      <c r="HNJ10" s="108"/>
      <c r="HNK10" s="108"/>
      <c r="HNL10" s="108"/>
      <c r="HNM10" s="108"/>
      <c r="HNN10" s="108"/>
      <c r="HNO10" s="108"/>
      <c r="HNP10" s="108"/>
      <c r="HNQ10" s="108"/>
      <c r="HNR10" s="108"/>
      <c r="HNS10" s="108"/>
      <c r="HNT10" s="108"/>
      <c r="HNU10" s="108"/>
      <c r="HNV10" s="108"/>
      <c r="HNW10" s="108"/>
      <c r="HNX10" s="108"/>
      <c r="HNY10" s="108"/>
      <c r="HNZ10" s="108"/>
      <c r="HOA10" s="108"/>
      <c r="HOB10" s="108"/>
      <c r="HOC10" s="108"/>
      <c r="HOD10" s="108"/>
      <c r="HOE10" s="108"/>
      <c r="HOF10" s="108"/>
      <c r="HOG10" s="108"/>
      <c r="HOH10" s="108"/>
      <c r="HOI10" s="108"/>
      <c r="HOJ10" s="108"/>
      <c r="HOK10" s="108"/>
      <c r="HOL10" s="108"/>
      <c r="HOM10" s="108"/>
      <c r="HON10" s="108"/>
      <c r="HOO10" s="108"/>
      <c r="HOP10" s="108"/>
      <c r="HOQ10" s="108"/>
      <c r="HOR10" s="108"/>
      <c r="HOS10" s="108"/>
      <c r="HOT10" s="108"/>
      <c r="HOU10" s="108"/>
      <c r="HOV10" s="108"/>
      <c r="HOW10" s="108"/>
      <c r="HOX10" s="108"/>
      <c r="HOY10" s="108"/>
      <c r="HOZ10" s="108"/>
      <c r="HPA10" s="108"/>
      <c r="HPB10" s="108"/>
      <c r="HPC10" s="108"/>
      <c r="HPD10" s="108"/>
      <c r="HPE10" s="108"/>
      <c r="HPF10" s="108"/>
      <c r="HPG10" s="108"/>
      <c r="HPH10" s="108"/>
      <c r="HPI10" s="108"/>
      <c r="HPJ10" s="108"/>
      <c r="HPK10" s="108"/>
      <c r="HPL10" s="108"/>
      <c r="HPM10" s="108"/>
      <c r="HPN10" s="108"/>
      <c r="HPO10" s="108"/>
      <c r="HPP10" s="108"/>
      <c r="HPQ10" s="108"/>
      <c r="HPR10" s="108"/>
      <c r="HPS10" s="108"/>
      <c r="HPT10" s="108"/>
      <c r="HPU10" s="108"/>
      <c r="HPV10" s="108"/>
      <c r="HPW10" s="108"/>
      <c r="HPX10" s="108"/>
      <c r="HPY10" s="108"/>
      <c r="HPZ10" s="108"/>
      <c r="HQA10" s="108"/>
      <c r="HQB10" s="108"/>
      <c r="HQC10" s="108"/>
      <c r="HQD10" s="108"/>
      <c r="HQE10" s="108"/>
      <c r="HQF10" s="108"/>
      <c r="HQG10" s="108"/>
      <c r="HQH10" s="108"/>
      <c r="HQI10" s="108"/>
      <c r="HQJ10" s="108"/>
      <c r="HQK10" s="108"/>
      <c r="HQL10" s="108"/>
      <c r="HQM10" s="108"/>
      <c r="HQN10" s="108"/>
      <c r="HQO10" s="108"/>
      <c r="HQP10" s="108"/>
      <c r="HQQ10" s="108"/>
      <c r="HQR10" s="108"/>
      <c r="HQS10" s="108"/>
      <c r="HQT10" s="108"/>
      <c r="HQU10" s="108"/>
      <c r="HQV10" s="108"/>
      <c r="HQW10" s="108"/>
      <c r="HQX10" s="108"/>
      <c r="HQY10" s="108"/>
      <c r="HQZ10" s="108"/>
      <c r="HRA10" s="108"/>
      <c r="HRB10" s="108"/>
      <c r="HRC10" s="108"/>
      <c r="HRD10" s="108"/>
      <c r="HRE10" s="108"/>
      <c r="HRF10" s="108"/>
      <c r="HRG10" s="108"/>
      <c r="HRH10" s="108"/>
      <c r="HRI10" s="108"/>
      <c r="HRJ10" s="108"/>
      <c r="HRK10" s="108"/>
      <c r="HRL10" s="108"/>
      <c r="HRM10" s="108"/>
      <c r="HRN10" s="108"/>
      <c r="HRO10" s="108"/>
      <c r="HRP10" s="108"/>
      <c r="HRQ10" s="108"/>
      <c r="HRR10" s="108"/>
      <c r="HRS10" s="108"/>
      <c r="HRT10" s="108"/>
      <c r="HRU10" s="108"/>
      <c r="HRV10" s="108"/>
      <c r="HRW10" s="108"/>
      <c r="HRX10" s="108"/>
      <c r="HRY10" s="108"/>
      <c r="HRZ10" s="108"/>
      <c r="HSA10" s="108"/>
      <c r="HSB10" s="108"/>
      <c r="HSC10" s="108"/>
      <c r="HSD10" s="108"/>
      <c r="HSE10" s="108"/>
      <c r="HSF10" s="108"/>
      <c r="HSG10" s="108"/>
      <c r="HSH10" s="108"/>
      <c r="HSI10" s="108"/>
      <c r="HSJ10" s="108"/>
      <c r="HSK10" s="108"/>
      <c r="HSL10" s="108"/>
      <c r="HSM10" s="108"/>
      <c r="HSN10" s="108"/>
      <c r="HSO10" s="108"/>
      <c r="HSP10" s="108"/>
      <c r="HSQ10" s="108"/>
      <c r="HSR10" s="108"/>
      <c r="HSS10" s="108"/>
      <c r="HST10" s="108"/>
      <c r="HSU10" s="108"/>
      <c r="HSV10" s="108"/>
      <c r="HSW10" s="108"/>
      <c r="HSX10" s="108"/>
      <c r="HSY10" s="108"/>
      <c r="HSZ10" s="108"/>
      <c r="HTA10" s="108"/>
      <c r="HTB10" s="108"/>
      <c r="HTC10" s="108"/>
      <c r="HTD10" s="108"/>
      <c r="HTE10" s="108"/>
      <c r="HTF10" s="108"/>
      <c r="HTG10" s="108"/>
      <c r="HTH10" s="108"/>
      <c r="HTI10" s="108"/>
      <c r="HTJ10" s="108"/>
      <c r="HTK10" s="108"/>
      <c r="HTL10" s="108"/>
      <c r="HTM10" s="108"/>
      <c r="HTN10" s="108"/>
      <c r="HTO10" s="108"/>
      <c r="HTP10" s="108"/>
      <c r="HTQ10" s="108"/>
      <c r="HTR10" s="108"/>
      <c r="HTS10" s="108"/>
      <c r="HTT10" s="108"/>
      <c r="HTU10" s="108"/>
      <c r="HTV10" s="108"/>
      <c r="HTW10" s="108"/>
      <c r="HTX10" s="108"/>
      <c r="HTY10" s="108"/>
      <c r="HTZ10" s="108"/>
      <c r="HUA10" s="108"/>
      <c r="HUB10" s="108"/>
      <c r="HUC10" s="108"/>
      <c r="HUD10" s="108"/>
      <c r="HUE10" s="108"/>
      <c r="HUF10" s="108"/>
      <c r="HUG10" s="108"/>
      <c r="HUH10" s="108"/>
      <c r="HUI10" s="108"/>
      <c r="HUJ10" s="108"/>
      <c r="HUK10" s="108"/>
      <c r="HUL10" s="108"/>
      <c r="HUM10" s="108"/>
      <c r="HUN10" s="108"/>
      <c r="HUO10" s="108"/>
      <c r="HUP10" s="108"/>
      <c r="HUQ10" s="108"/>
      <c r="HUR10" s="108"/>
      <c r="HUS10" s="108"/>
      <c r="HUT10" s="108"/>
      <c r="HUU10" s="108"/>
      <c r="HUV10" s="108"/>
      <c r="HUW10" s="108"/>
      <c r="HUX10" s="108"/>
      <c r="HUY10" s="108"/>
      <c r="HUZ10" s="108"/>
      <c r="HVA10" s="108"/>
      <c r="HVB10" s="108"/>
      <c r="HVC10" s="108"/>
      <c r="HVD10" s="108"/>
      <c r="HVE10" s="108"/>
      <c r="HVF10" s="108"/>
      <c r="HVG10" s="108"/>
      <c r="HVH10" s="108"/>
      <c r="HVI10" s="108"/>
      <c r="HVJ10" s="108"/>
      <c r="HVK10" s="108"/>
      <c r="HVL10" s="108"/>
      <c r="HVM10" s="108"/>
      <c r="HVN10" s="108"/>
      <c r="HVO10" s="108"/>
      <c r="HVP10" s="108"/>
      <c r="HVQ10" s="108"/>
      <c r="HVR10" s="108"/>
      <c r="HVS10" s="108"/>
      <c r="HVT10" s="108"/>
      <c r="HVU10" s="108"/>
      <c r="HVV10" s="108"/>
      <c r="HVW10" s="108"/>
      <c r="HVX10" s="108"/>
      <c r="HVY10" s="108"/>
      <c r="HVZ10" s="108"/>
      <c r="HWA10" s="108"/>
      <c r="HWB10" s="108"/>
      <c r="HWC10" s="108"/>
      <c r="HWD10" s="108"/>
      <c r="HWE10" s="108"/>
      <c r="HWF10" s="108"/>
      <c r="HWG10" s="108"/>
      <c r="HWH10" s="108"/>
      <c r="HWI10" s="108"/>
      <c r="HWJ10" s="108"/>
      <c r="HWK10" s="108"/>
      <c r="HWL10" s="108"/>
      <c r="HWM10" s="108"/>
      <c r="HWN10" s="108"/>
      <c r="HWO10" s="108"/>
      <c r="HWP10" s="108"/>
      <c r="HWQ10" s="108"/>
      <c r="HWR10" s="108"/>
      <c r="HWS10" s="108"/>
      <c r="HWT10" s="108"/>
      <c r="HWU10" s="108"/>
      <c r="HWV10" s="108"/>
      <c r="HWW10" s="108"/>
      <c r="HWX10" s="108"/>
      <c r="HWY10" s="108"/>
      <c r="HWZ10" s="108"/>
      <c r="HXA10" s="108"/>
      <c r="HXB10" s="108"/>
      <c r="HXC10" s="108"/>
      <c r="HXD10" s="108"/>
      <c r="HXE10" s="108"/>
      <c r="HXF10" s="108"/>
      <c r="HXG10" s="108"/>
      <c r="HXH10" s="108"/>
      <c r="HXI10" s="108"/>
      <c r="HXJ10" s="108"/>
      <c r="HXK10" s="108"/>
      <c r="HXL10" s="108"/>
      <c r="HXM10" s="108"/>
      <c r="HXN10" s="108"/>
      <c r="HXO10" s="108"/>
      <c r="HXP10" s="108"/>
      <c r="HXQ10" s="108"/>
      <c r="HXR10" s="108"/>
      <c r="HXS10" s="108"/>
      <c r="HXT10" s="108"/>
      <c r="HXU10" s="108"/>
      <c r="HXV10" s="108"/>
      <c r="HXW10" s="108"/>
      <c r="HXX10" s="108"/>
      <c r="HXY10" s="108"/>
      <c r="HXZ10" s="108"/>
      <c r="HYA10" s="108"/>
      <c r="HYB10" s="108"/>
      <c r="HYC10" s="108"/>
      <c r="HYD10" s="108"/>
      <c r="HYE10" s="108"/>
      <c r="HYF10" s="108"/>
      <c r="HYG10" s="108"/>
      <c r="HYH10" s="108"/>
      <c r="HYI10" s="108"/>
      <c r="HYJ10" s="108"/>
      <c r="HYK10" s="108"/>
      <c r="HYL10" s="108"/>
      <c r="HYM10" s="108"/>
      <c r="HYN10" s="108"/>
      <c r="HYO10" s="108"/>
      <c r="HYP10" s="108"/>
      <c r="HYQ10" s="108"/>
      <c r="HYR10" s="108"/>
      <c r="HYS10" s="108"/>
      <c r="HYT10" s="108"/>
      <c r="HYU10" s="108"/>
      <c r="HYV10" s="108"/>
      <c r="HYW10" s="108"/>
      <c r="HYX10" s="108"/>
      <c r="HYY10" s="108"/>
      <c r="HYZ10" s="108"/>
      <c r="HZA10" s="108"/>
      <c r="HZB10" s="108"/>
      <c r="HZC10" s="108"/>
      <c r="HZD10" s="108"/>
      <c r="HZE10" s="108"/>
      <c r="HZF10" s="108"/>
      <c r="HZG10" s="108"/>
      <c r="HZH10" s="108"/>
      <c r="HZI10" s="108"/>
      <c r="HZJ10" s="108"/>
      <c r="HZK10" s="108"/>
      <c r="HZL10" s="108"/>
      <c r="HZM10" s="108"/>
      <c r="HZN10" s="108"/>
      <c r="HZO10" s="108"/>
      <c r="HZP10" s="108"/>
      <c r="HZQ10" s="108"/>
      <c r="HZR10" s="108"/>
      <c r="HZS10" s="108"/>
      <c r="HZT10" s="108"/>
      <c r="HZU10" s="108"/>
      <c r="HZV10" s="108"/>
      <c r="HZW10" s="108"/>
      <c r="HZX10" s="108"/>
      <c r="HZY10" s="108"/>
      <c r="HZZ10" s="108"/>
      <c r="IAA10" s="108"/>
      <c r="IAB10" s="108"/>
      <c r="IAC10" s="108"/>
      <c r="IAD10" s="108"/>
      <c r="IAE10" s="108"/>
      <c r="IAF10" s="108"/>
      <c r="IAG10" s="108"/>
      <c r="IAH10" s="108"/>
      <c r="IAI10" s="108"/>
      <c r="IAJ10" s="108"/>
      <c r="IAK10" s="108"/>
      <c r="IAL10" s="108"/>
      <c r="IAM10" s="108"/>
      <c r="IAN10" s="108"/>
      <c r="IAO10" s="108"/>
      <c r="IAP10" s="108"/>
      <c r="IAQ10" s="108"/>
      <c r="IAR10" s="108"/>
      <c r="IAS10" s="108"/>
      <c r="IAT10" s="108"/>
      <c r="IAU10" s="108"/>
      <c r="IAV10" s="108"/>
      <c r="IAW10" s="108"/>
      <c r="IAX10" s="108"/>
      <c r="IAY10" s="108"/>
      <c r="IAZ10" s="108"/>
      <c r="IBA10" s="108"/>
      <c r="IBB10" s="108"/>
      <c r="IBC10" s="108"/>
      <c r="IBD10" s="108"/>
      <c r="IBE10" s="108"/>
      <c r="IBF10" s="108"/>
      <c r="IBG10" s="108"/>
      <c r="IBH10" s="108"/>
      <c r="IBI10" s="108"/>
      <c r="IBJ10" s="108"/>
      <c r="IBK10" s="108"/>
      <c r="IBL10" s="108"/>
      <c r="IBM10" s="108"/>
      <c r="IBN10" s="108"/>
      <c r="IBO10" s="108"/>
      <c r="IBP10" s="108"/>
      <c r="IBQ10" s="108"/>
      <c r="IBR10" s="108"/>
      <c r="IBS10" s="108"/>
      <c r="IBT10" s="108"/>
      <c r="IBU10" s="108"/>
      <c r="IBV10" s="108"/>
      <c r="IBW10" s="108"/>
      <c r="IBX10" s="108"/>
      <c r="IBY10" s="108"/>
      <c r="IBZ10" s="108"/>
      <c r="ICA10" s="108"/>
      <c r="ICB10" s="108"/>
      <c r="ICC10" s="108"/>
      <c r="ICD10" s="108"/>
      <c r="ICE10" s="108"/>
      <c r="ICF10" s="108"/>
      <c r="ICG10" s="108"/>
      <c r="ICH10" s="108"/>
      <c r="ICI10" s="108"/>
      <c r="ICJ10" s="108"/>
      <c r="ICK10" s="108"/>
      <c r="ICL10" s="108"/>
      <c r="ICM10" s="108"/>
      <c r="ICN10" s="108"/>
      <c r="ICO10" s="108"/>
      <c r="ICP10" s="108"/>
      <c r="ICQ10" s="108"/>
      <c r="ICR10" s="108"/>
      <c r="ICS10" s="108"/>
      <c r="ICT10" s="108"/>
      <c r="ICU10" s="108"/>
      <c r="ICV10" s="108"/>
      <c r="ICW10" s="108"/>
      <c r="ICX10" s="108"/>
      <c r="ICY10" s="108"/>
      <c r="ICZ10" s="108"/>
      <c r="IDA10" s="108"/>
      <c r="IDB10" s="108"/>
      <c r="IDC10" s="108"/>
      <c r="IDD10" s="108"/>
      <c r="IDE10" s="108"/>
      <c r="IDF10" s="108"/>
      <c r="IDG10" s="108"/>
      <c r="IDH10" s="108"/>
      <c r="IDI10" s="108"/>
      <c r="IDJ10" s="108"/>
      <c r="IDK10" s="108"/>
      <c r="IDL10" s="108"/>
      <c r="IDM10" s="108"/>
      <c r="IDN10" s="108"/>
      <c r="IDO10" s="108"/>
      <c r="IDP10" s="108"/>
      <c r="IDQ10" s="108"/>
      <c r="IDR10" s="108"/>
      <c r="IDS10" s="108"/>
      <c r="IDT10" s="108"/>
      <c r="IDU10" s="108"/>
      <c r="IDV10" s="108"/>
      <c r="IDW10" s="108"/>
      <c r="IDX10" s="108"/>
      <c r="IDY10" s="108"/>
      <c r="IDZ10" s="108"/>
      <c r="IEA10" s="108"/>
      <c r="IEB10" s="108"/>
      <c r="IEC10" s="108"/>
      <c r="IED10" s="108"/>
      <c r="IEE10" s="108"/>
      <c r="IEF10" s="108"/>
      <c r="IEG10" s="108"/>
      <c r="IEH10" s="108"/>
      <c r="IEI10" s="108"/>
      <c r="IEJ10" s="108"/>
      <c r="IEK10" s="108"/>
      <c r="IEL10" s="108"/>
      <c r="IEM10" s="108"/>
      <c r="IEN10" s="108"/>
      <c r="IEO10" s="108"/>
      <c r="IEP10" s="108"/>
      <c r="IEQ10" s="108"/>
      <c r="IER10" s="108"/>
      <c r="IES10" s="108"/>
      <c r="IET10" s="108"/>
      <c r="IEU10" s="108"/>
      <c r="IEV10" s="108"/>
      <c r="IEW10" s="108"/>
      <c r="IEX10" s="108"/>
      <c r="IEY10" s="108"/>
      <c r="IEZ10" s="108"/>
      <c r="IFA10" s="108"/>
      <c r="IFB10" s="108"/>
      <c r="IFC10" s="108"/>
      <c r="IFD10" s="108"/>
      <c r="IFE10" s="108"/>
      <c r="IFF10" s="108"/>
      <c r="IFG10" s="108"/>
      <c r="IFH10" s="108"/>
      <c r="IFI10" s="108"/>
      <c r="IFJ10" s="108"/>
      <c r="IFK10" s="108"/>
      <c r="IFL10" s="108"/>
      <c r="IFM10" s="108"/>
      <c r="IFN10" s="108"/>
      <c r="IFO10" s="108"/>
      <c r="IFP10" s="108"/>
      <c r="IFQ10" s="108"/>
      <c r="IFR10" s="108"/>
      <c r="IFS10" s="108"/>
      <c r="IFT10" s="108"/>
      <c r="IFU10" s="108"/>
      <c r="IFV10" s="108"/>
      <c r="IFW10" s="108"/>
      <c r="IFX10" s="108"/>
      <c r="IFY10" s="108"/>
      <c r="IFZ10" s="108"/>
      <c r="IGA10" s="108"/>
      <c r="IGB10" s="108"/>
      <c r="IGC10" s="108"/>
      <c r="IGD10" s="108"/>
      <c r="IGE10" s="108"/>
      <c r="IGF10" s="108"/>
      <c r="IGG10" s="108"/>
      <c r="IGH10" s="108"/>
      <c r="IGI10" s="108"/>
      <c r="IGJ10" s="108"/>
      <c r="IGK10" s="108"/>
      <c r="IGL10" s="108"/>
      <c r="IGM10" s="108"/>
      <c r="IGN10" s="108"/>
      <c r="IGO10" s="108"/>
      <c r="IGP10" s="108"/>
      <c r="IGQ10" s="108"/>
      <c r="IGR10" s="108"/>
      <c r="IGS10" s="108"/>
      <c r="IGT10" s="108"/>
      <c r="IGU10" s="108"/>
      <c r="IGV10" s="108"/>
      <c r="IGW10" s="108"/>
      <c r="IGX10" s="108"/>
      <c r="IGY10" s="108"/>
      <c r="IGZ10" s="108"/>
      <c r="IHA10" s="108"/>
      <c r="IHB10" s="108"/>
      <c r="IHC10" s="108"/>
      <c r="IHD10" s="108"/>
      <c r="IHE10" s="108"/>
      <c r="IHF10" s="108"/>
      <c r="IHG10" s="108"/>
      <c r="IHH10" s="108"/>
      <c r="IHI10" s="108"/>
      <c r="IHJ10" s="108"/>
      <c r="IHK10" s="108"/>
      <c r="IHL10" s="108"/>
      <c r="IHM10" s="108"/>
      <c r="IHN10" s="108"/>
      <c r="IHO10" s="108"/>
      <c r="IHP10" s="108"/>
      <c r="IHQ10" s="108"/>
      <c r="IHR10" s="108"/>
      <c r="IHS10" s="108"/>
      <c r="IHT10" s="108"/>
      <c r="IHU10" s="108"/>
      <c r="IHV10" s="108"/>
      <c r="IHW10" s="108"/>
      <c r="IHX10" s="108"/>
      <c r="IHY10" s="108"/>
      <c r="IHZ10" s="108"/>
      <c r="IIA10" s="108"/>
      <c r="IIB10" s="108"/>
      <c r="IIC10" s="108"/>
      <c r="IID10" s="108"/>
      <c r="IIE10" s="108"/>
      <c r="IIF10" s="108"/>
      <c r="IIG10" s="108"/>
      <c r="IIH10" s="108"/>
      <c r="III10" s="108"/>
      <c r="IIJ10" s="108"/>
      <c r="IIK10" s="108"/>
      <c r="IIL10" s="108"/>
      <c r="IIM10" s="108"/>
      <c r="IIN10" s="108"/>
      <c r="IIO10" s="108"/>
      <c r="IIP10" s="108"/>
      <c r="IIQ10" s="108"/>
      <c r="IIR10" s="108"/>
      <c r="IIS10" s="108"/>
      <c r="IIT10" s="108"/>
      <c r="IIU10" s="108"/>
      <c r="IIV10" s="108"/>
      <c r="IIW10" s="108"/>
      <c r="IIX10" s="108"/>
      <c r="IIY10" s="108"/>
      <c r="IIZ10" s="108"/>
      <c r="IJA10" s="108"/>
      <c r="IJB10" s="108"/>
      <c r="IJC10" s="108"/>
      <c r="IJD10" s="108"/>
      <c r="IJE10" s="108"/>
      <c r="IJF10" s="108"/>
      <c r="IJG10" s="108"/>
      <c r="IJH10" s="108"/>
      <c r="IJI10" s="108"/>
      <c r="IJJ10" s="108"/>
      <c r="IJK10" s="108"/>
      <c r="IJL10" s="108"/>
      <c r="IJM10" s="108"/>
      <c r="IJN10" s="108"/>
      <c r="IJO10" s="108"/>
      <c r="IJP10" s="108"/>
      <c r="IJQ10" s="108"/>
      <c r="IJR10" s="108"/>
      <c r="IJS10" s="108"/>
      <c r="IJT10" s="108"/>
      <c r="IJU10" s="108"/>
      <c r="IJV10" s="108"/>
      <c r="IJW10" s="108"/>
      <c r="IJX10" s="108"/>
      <c r="IJY10" s="108"/>
      <c r="IJZ10" s="108"/>
      <c r="IKA10" s="108"/>
      <c r="IKB10" s="108"/>
      <c r="IKC10" s="108"/>
      <c r="IKD10" s="108"/>
      <c r="IKE10" s="108"/>
      <c r="IKF10" s="108"/>
      <c r="IKG10" s="108"/>
      <c r="IKH10" s="108"/>
      <c r="IKI10" s="108"/>
      <c r="IKJ10" s="108"/>
      <c r="IKK10" s="108"/>
      <c r="IKL10" s="108"/>
      <c r="IKM10" s="108"/>
      <c r="IKN10" s="108"/>
      <c r="IKO10" s="108"/>
      <c r="IKP10" s="108"/>
      <c r="IKQ10" s="108"/>
      <c r="IKR10" s="108"/>
      <c r="IKS10" s="108"/>
      <c r="IKT10" s="108"/>
      <c r="IKU10" s="108"/>
      <c r="IKV10" s="108"/>
      <c r="IKW10" s="108"/>
      <c r="IKX10" s="108"/>
      <c r="IKY10" s="108"/>
      <c r="IKZ10" s="108"/>
      <c r="ILA10" s="108"/>
      <c r="ILB10" s="108"/>
      <c r="ILC10" s="108"/>
      <c r="ILD10" s="108"/>
      <c r="ILE10" s="108"/>
      <c r="ILF10" s="108"/>
      <c r="ILG10" s="108"/>
      <c r="ILH10" s="108"/>
      <c r="ILI10" s="108"/>
      <c r="ILJ10" s="108"/>
      <c r="ILK10" s="108"/>
      <c r="ILL10" s="108"/>
      <c r="ILM10" s="108"/>
      <c r="ILN10" s="108"/>
      <c r="ILO10" s="108"/>
      <c r="ILP10" s="108"/>
      <c r="ILQ10" s="108"/>
      <c r="ILR10" s="108"/>
      <c r="ILS10" s="108"/>
      <c r="ILT10" s="108"/>
      <c r="ILU10" s="108"/>
      <c r="ILV10" s="108"/>
      <c r="ILW10" s="108"/>
      <c r="ILX10" s="108"/>
      <c r="ILY10" s="108"/>
      <c r="ILZ10" s="108"/>
      <c r="IMA10" s="108"/>
      <c r="IMB10" s="108"/>
      <c r="IMC10" s="108"/>
      <c r="IMD10" s="108"/>
      <c r="IME10" s="108"/>
      <c r="IMF10" s="108"/>
      <c r="IMG10" s="108"/>
      <c r="IMH10" s="108"/>
      <c r="IMI10" s="108"/>
      <c r="IMJ10" s="108"/>
      <c r="IMK10" s="108"/>
      <c r="IML10" s="108"/>
      <c r="IMM10" s="108"/>
      <c r="IMN10" s="108"/>
      <c r="IMO10" s="108"/>
      <c r="IMP10" s="108"/>
      <c r="IMQ10" s="108"/>
      <c r="IMR10" s="108"/>
      <c r="IMS10" s="108"/>
      <c r="IMT10" s="108"/>
      <c r="IMU10" s="108"/>
      <c r="IMV10" s="108"/>
      <c r="IMW10" s="108"/>
      <c r="IMX10" s="108"/>
      <c r="IMY10" s="108"/>
      <c r="IMZ10" s="108"/>
      <c r="INA10" s="108"/>
      <c r="INB10" s="108"/>
      <c r="INC10" s="108"/>
      <c r="IND10" s="108"/>
      <c r="INE10" s="108"/>
      <c r="INF10" s="108"/>
      <c r="ING10" s="108"/>
      <c r="INH10" s="108"/>
      <c r="INI10" s="108"/>
      <c r="INJ10" s="108"/>
      <c r="INK10" s="108"/>
      <c r="INL10" s="108"/>
      <c r="INM10" s="108"/>
      <c r="INN10" s="108"/>
      <c r="INO10" s="108"/>
      <c r="INP10" s="108"/>
      <c r="INQ10" s="108"/>
      <c r="INR10" s="108"/>
      <c r="INS10" s="108"/>
      <c r="INT10" s="108"/>
      <c r="INU10" s="108"/>
      <c r="INV10" s="108"/>
      <c r="INW10" s="108"/>
      <c r="INX10" s="108"/>
      <c r="INY10" s="108"/>
      <c r="INZ10" s="108"/>
      <c r="IOA10" s="108"/>
      <c r="IOB10" s="108"/>
      <c r="IOC10" s="108"/>
      <c r="IOD10" s="108"/>
      <c r="IOE10" s="108"/>
      <c r="IOF10" s="108"/>
      <c r="IOG10" s="108"/>
      <c r="IOH10" s="108"/>
      <c r="IOI10" s="108"/>
      <c r="IOJ10" s="108"/>
      <c r="IOK10" s="108"/>
      <c r="IOL10" s="108"/>
      <c r="IOM10" s="108"/>
      <c r="ION10" s="108"/>
      <c r="IOO10" s="108"/>
      <c r="IOP10" s="108"/>
      <c r="IOQ10" s="108"/>
      <c r="IOR10" s="108"/>
      <c r="IOS10" s="108"/>
      <c r="IOT10" s="108"/>
      <c r="IOU10" s="108"/>
      <c r="IOV10" s="108"/>
      <c r="IOW10" s="108"/>
      <c r="IOX10" s="108"/>
      <c r="IOY10" s="108"/>
      <c r="IOZ10" s="108"/>
      <c r="IPA10" s="108"/>
      <c r="IPB10" s="108"/>
      <c r="IPC10" s="108"/>
      <c r="IPD10" s="108"/>
      <c r="IPE10" s="108"/>
      <c r="IPF10" s="108"/>
      <c r="IPG10" s="108"/>
      <c r="IPH10" s="108"/>
      <c r="IPI10" s="108"/>
      <c r="IPJ10" s="108"/>
      <c r="IPK10" s="108"/>
      <c r="IPL10" s="108"/>
      <c r="IPM10" s="108"/>
      <c r="IPN10" s="108"/>
      <c r="IPO10" s="108"/>
      <c r="IPP10" s="108"/>
      <c r="IPQ10" s="108"/>
      <c r="IPR10" s="108"/>
      <c r="IPS10" s="108"/>
      <c r="IPT10" s="108"/>
      <c r="IPU10" s="108"/>
      <c r="IPV10" s="108"/>
      <c r="IPW10" s="108"/>
      <c r="IPX10" s="108"/>
      <c r="IPY10" s="108"/>
      <c r="IPZ10" s="108"/>
      <c r="IQA10" s="108"/>
      <c r="IQB10" s="108"/>
      <c r="IQC10" s="108"/>
      <c r="IQD10" s="108"/>
      <c r="IQE10" s="108"/>
      <c r="IQF10" s="108"/>
      <c r="IQG10" s="108"/>
      <c r="IQH10" s="108"/>
      <c r="IQI10" s="108"/>
      <c r="IQJ10" s="108"/>
      <c r="IQK10" s="108"/>
      <c r="IQL10" s="108"/>
      <c r="IQM10" s="108"/>
      <c r="IQN10" s="108"/>
      <c r="IQO10" s="108"/>
      <c r="IQP10" s="108"/>
      <c r="IQQ10" s="108"/>
      <c r="IQR10" s="108"/>
      <c r="IQS10" s="108"/>
      <c r="IQT10" s="108"/>
      <c r="IQU10" s="108"/>
      <c r="IQV10" s="108"/>
      <c r="IQW10" s="108"/>
      <c r="IQX10" s="108"/>
      <c r="IQY10" s="108"/>
      <c r="IQZ10" s="108"/>
      <c r="IRA10" s="108"/>
      <c r="IRB10" s="108"/>
      <c r="IRC10" s="108"/>
      <c r="IRD10" s="108"/>
      <c r="IRE10" s="108"/>
      <c r="IRF10" s="108"/>
      <c r="IRG10" s="108"/>
      <c r="IRH10" s="108"/>
      <c r="IRI10" s="108"/>
      <c r="IRJ10" s="108"/>
      <c r="IRK10" s="108"/>
      <c r="IRL10" s="108"/>
      <c r="IRM10" s="108"/>
      <c r="IRN10" s="108"/>
      <c r="IRO10" s="108"/>
      <c r="IRP10" s="108"/>
      <c r="IRQ10" s="108"/>
      <c r="IRR10" s="108"/>
      <c r="IRS10" s="108"/>
      <c r="IRT10" s="108"/>
      <c r="IRU10" s="108"/>
      <c r="IRV10" s="108"/>
      <c r="IRW10" s="108"/>
      <c r="IRX10" s="108"/>
      <c r="IRY10" s="108"/>
      <c r="IRZ10" s="108"/>
      <c r="ISA10" s="108"/>
      <c r="ISB10" s="108"/>
      <c r="ISC10" s="108"/>
      <c r="ISD10" s="108"/>
      <c r="ISE10" s="108"/>
      <c r="ISF10" s="108"/>
      <c r="ISG10" s="108"/>
      <c r="ISH10" s="108"/>
      <c r="ISI10" s="108"/>
      <c r="ISJ10" s="108"/>
      <c r="ISK10" s="108"/>
      <c r="ISL10" s="108"/>
      <c r="ISM10" s="108"/>
      <c r="ISN10" s="108"/>
      <c r="ISO10" s="108"/>
      <c r="ISP10" s="108"/>
      <c r="ISQ10" s="108"/>
      <c r="ISR10" s="108"/>
      <c r="ISS10" s="108"/>
      <c r="IST10" s="108"/>
      <c r="ISU10" s="108"/>
      <c r="ISV10" s="108"/>
      <c r="ISW10" s="108"/>
      <c r="ISX10" s="108"/>
      <c r="ISY10" s="108"/>
      <c r="ISZ10" s="108"/>
      <c r="ITA10" s="108"/>
      <c r="ITB10" s="108"/>
      <c r="ITC10" s="108"/>
      <c r="ITD10" s="108"/>
      <c r="ITE10" s="108"/>
      <c r="ITF10" s="108"/>
      <c r="ITG10" s="108"/>
      <c r="ITH10" s="108"/>
      <c r="ITI10" s="108"/>
      <c r="ITJ10" s="108"/>
      <c r="ITK10" s="108"/>
      <c r="ITL10" s="108"/>
      <c r="ITM10" s="108"/>
      <c r="ITN10" s="108"/>
      <c r="ITO10" s="108"/>
      <c r="ITP10" s="108"/>
      <c r="ITQ10" s="108"/>
      <c r="ITR10" s="108"/>
      <c r="ITS10" s="108"/>
      <c r="ITT10" s="108"/>
      <c r="ITU10" s="108"/>
      <c r="ITV10" s="108"/>
      <c r="ITW10" s="108"/>
      <c r="ITX10" s="108"/>
      <c r="ITY10" s="108"/>
      <c r="ITZ10" s="108"/>
      <c r="IUA10" s="108"/>
      <c r="IUB10" s="108"/>
      <c r="IUC10" s="108"/>
      <c r="IUD10" s="108"/>
      <c r="IUE10" s="108"/>
      <c r="IUF10" s="108"/>
      <c r="IUG10" s="108"/>
      <c r="IUH10" s="108"/>
      <c r="IUI10" s="108"/>
      <c r="IUJ10" s="108"/>
      <c r="IUK10" s="108"/>
      <c r="IUL10" s="108"/>
      <c r="IUM10" s="108"/>
      <c r="IUN10" s="108"/>
      <c r="IUO10" s="108"/>
      <c r="IUP10" s="108"/>
      <c r="IUQ10" s="108"/>
      <c r="IUR10" s="108"/>
      <c r="IUS10" s="108"/>
      <c r="IUT10" s="108"/>
      <c r="IUU10" s="108"/>
      <c r="IUV10" s="108"/>
      <c r="IUW10" s="108"/>
      <c r="IUX10" s="108"/>
      <c r="IUY10" s="108"/>
      <c r="IUZ10" s="108"/>
      <c r="IVA10" s="108"/>
      <c r="IVB10" s="108"/>
      <c r="IVC10" s="108"/>
      <c r="IVD10" s="108"/>
      <c r="IVE10" s="108"/>
      <c r="IVF10" s="108"/>
      <c r="IVG10" s="108"/>
      <c r="IVH10" s="108"/>
      <c r="IVI10" s="108"/>
      <c r="IVJ10" s="108"/>
      <c r="IVK10" s="108"/>
      <c r="IVL10" s="108"/>
      <c r="IVM10" s="108"/>
      <c r="IVN10" s="108"/>
      <c r="IVO10" s="108"/>
      <c r="IVP10" s="108"/>
      <c r="IVQ10" s="108"/>
      <c r="IVR10" s="108"/>
      <c r="IVS10" s="108"/>
      <c r="IVT10" s="108"/>
      <c r="IVU10" s="108"/>
      <c r="IVV10" s="108"/>
      <c r="IVW10" s="108"/>
      <c r="IVX10" s="108"/>
      <c r="IVY10" s="108"/>
      <c r="IVZ10" s="108"/>
      <c r="IWA10" s="108"/>
      <c r="IWB10" s="108"/>
      <c r="IWC10" s="108"/>
      <c r="IWD10" s="108"/>
      <c r="IWE10" s="108"/>
      <c r="IWF10" s="108"/>
      <c r="IWG10" s="108"/>
      <c r="IWH10" s="108"/>
      <c r="IWI10" s="108"/>
      <c r="IWJ10" s="108"/>
      <c r="IWK10" s="108"/>
      <c r="IWL10" s="108"/>
      <c r="IWM10" s="108"/>
      <c r="IWN10" s="108"/>
      <c r="IWO10" s="108"/>
      <c r="IWP10" s="108"/>
      <c r="IWQ10" s="108"/>
      <c r="IWR10" s="108"/>
      <c r="IWS10" s="108"/>
      <c r="IWT10" s="108"/>
      <c r="IWU10" s="108"/>
      <c r="IWV10" s="108"/>
      <c r="IWW10" s="108"/>
      <c r="IWX10" s="108"/>
      <c r="IWY10" s="108"/>
      <c r="IWZ10" s="108"/>
      <c r="IXA10" s="108"/>
      <c r="IXB10" s="108"/>
      <c r="IXC10" s="108"/>
      <c r="IXD10" s="108"/>
      <c r="IXE10" s="108"/>
      <c r="IXF10" s="108"/>
      <c r="IXG10" s="108"/>
      <c r="IXH10" s="108"/>
      <c r="IXI10" s="108"/>
      <c r="IXJ10" s="108"/>
      <c r="IXK10" s="108"/>
      <c r="IXL10" s="108"/>
      <c r="IXM10" s="108"/>
      <c r="IXN10" s="108"/>
      <c r="IXO10" s="108"/>
      <c r="IXP10" s="108"/>
      <c r="IXQ10" s="108"/>
      <c r="IXR10" s="108"/>
      <c r="IXS10" s="108"/>
      <c r="IXT10" s="108"/>
      <c r="IXU10" s="108"/>
      <c r="IXV10" s="108"/>
      <c r="IXW10" s="108"/>
      <c r="IXX10" s="108"/>
      <c r="IXY10" s="108"/>
      <c r="IXZ10" s="108"/>
      <c r="IYA10" s="108"/>
      <c r="IYB10" s="108"/>
      <c r="IYC10" s="108"/>
      <c r="IYD10" s="108"/>
      <c r="IYE10" s="108"/>
      <c r="IYF10" s="108"/>
      <c r="IYG10" s="108"/>
      <c r="IYH10" s="108"/>
      <c r="IYI10" s="108"/>
      <c r="IYJ10" s="108"/>
      <c r="IYK10" s="108"/>
      <c r="IYL10" s="108"/>
      <c r="IYM10" s="108"/>
      <c r="IYN10" s="108"/>
      <c r="IYO10" s="108"/>
      <c r="IYP10" s="108"/>
      <c r="IYQ10" s="108"/>
      <c r="IYR10" s="108"/>
      <c r="IYS10" s="108"/>
      <c r="IYT10" s="108"/>
      <c r="IYU10" s="108"/>
      <c r="IYV10" s="108"/>
      <c r="IYW10" s="108"/>
      <c r="IYX10" s="108"/>
      <c r="IYY10" s="108"/>
      <c r="IYZ10" s="108"/>
      <c r="IZA10" s="108"/>
      <c r="IZB10" s="108"/>
      <c r="IZC10" s="108"/>
      <c r="IZD10" s="108"/>
      <c r="IZE10" s="108"/>
      <c r="IZF10" s="108"/>
      <c r="IZG10" s="108"/>
      <c r="IZH10" s="108"/>
      <c r="IZI10" s="108"/>
      <c r="IZJ10" s="108"/>
      <c r="IZK10" s="108"/>
      <c r="IZL10" s="108"/>
      <c r="IZM10" s="108"/>
      <c r="IZN10" s="108"/>
      <c r="IZO10" s="108"/>
      <c r="IZP10" s="108"/>
      <c r="IZQ10" s="108"/>
      <c r="IZR10" s="108"/>
      <c r="IZS10" s="108"/>
      <c r="IZT10" s="108"/>
      <c r="IZU10" s="108"/>
      <c r="IZV10" s="108"/>
      <c r="IZW10" s="108"/>
      <c r="IZX10" s="108"/>
      <c r="IZY10" s="108"/>
      <c r="IZZ10" s="108"/>
      <c r="JAA10" s="108"/>
      <c r="JAB10" s="108"/>
      <c r="JAC10" s="108"/>
      <c r="JAD10" s="108"/>
      <c r="JAE10" s="108"/>
      <c r="JAF10" s="108"/>
      <c r="JAG10" s="108"/>
      <c r="JAH10" s="108"/>
      <c r="JAI10" s="108"/>
      <c r="JAJ10" s="108"/>
      <c r="JAK10" s="108"/>
      <c r="JAL10" s="108"/>
      <c r="JAM10" s="108"/>
      <c r="JAN10" s="108"/>
      <c r="JAO10" s="108"/>
      <c r="JAP10" s="108"/>
      <c r="JAQ10" s="108"/>
      <c r="JAR10" s="108"/>
      <c r="JAS10" s="108"/>
      <c r="JAT10" s="108"/>
      <c r="JAU10" s="108"/>
      <c r="JAV10" s="108"/>
      <c r="JAW10" s="108"/>
      <c r="JAX10" s="108"/>
      <c r="JAY10" s="108"/>
      <c r="JAZ10" s="108"/>
      <c r="JBA10" s="108"/>
      <c r="JBB10" s="108"/>
      <c r="JBC10" s="108"/>
      <c r="JBD10" s="108"/>
      <c r="JBE10" s="108"/>
      <c r="JBF10" s="108"/>
      <c r="JBG10" s="108"/>
      <c r="JBH10" s="108"/>
      <c r="JBI10" s="108"/>
      <c r="JBJ10" s="108"/>
      <c r="JBK10" s="108"/>
      <c r="JBL10" s="108"/>
      <c r="JBM10" s="108"/>
      <c r="JBN10" s="108"/>
      <c r="JBO10" s="108"/>
      <c r="JBP10" s="108"/>
      <c r="JBQ10" s="108"/>
      <c r="JBR10" s="108"/>
      <c r="JBS10" s="108"/>
      <c r="JBT10" s="108"/>
      <c r="JBU10" s="108"/>
      <c r="JBV10" s="108"/>
      <c r="JBW10" s="108"/>
      <c r="JBX10" s="108"/>
      <c r="JBY10" s="108"/>
      <c r="JBZ10" s="108"/>
      <c r="JCA10" s="108"/>
      <c r="JCB10" s="108"/>
      <c r="JCC10" s="108"/>
      <c r="JCD10" s="108"/>
      <c r="JCE10" s="108"/>
      <c r="JCF10" s="108"/>
      <c r="JCG10" s="108"/>
      <c r="JCH10" s="108"/>
      <c r="JCI10" s="108"/>
      <c r="JCJ10" s="108"/>
      <c r="JCK10" s="108"/>
      <c r="JCL10" s="108"/>
      <c r="JCM10" s="108"/>
      <c r="JCN10" s="108"/>
      <c r="JCO10" s="108"/>
      <c r="JCP10" s="108"/>
      <c r="JCQ10" s="108"/>
      <c r="JCR10" s="108"/>
      <c r="JCS10" s="108"/>
      <c r="JCT10" s="108"/>
      <c r="JCU10" s="108"/>
      <c r="JCV10" s="108"/>
      <c r="JCW10" s="108"/>
      <c r="JCX10" s="108"/>
      <c r="JCY10" s="108"/>
      <c r="JCZ10" s="108"/>
      <c r="JDA10" s="108"/>
      <c r="JDB10" s="108"/>
      <c r="JDC10" s="108"/>
      <c r="JDD10" s="108"/>
      <c r="JDE10" s="108"/>
      <c r="JDF10" s="108"/>
      <c r="JDG10" s="108"/>
      <c r="JDH10" s="108"/>
      <c r="JDI10" s="108"/>
      <c r="JDJ10" s="108"/>
      <c r="JDK10" s="108"/>
      <c r="JDL10" s="108"/>
      <c r="JDM10" s="108"/>
      <c r="JDN10" s="108"/>
      <c r="JDO10" s="108"/>
      <c r="JDP10" s="108"/>
      <c r="JDQ10" s="108"/>
      <c r="JDR10" s="108"/>
      <c r="JDS10" s="108"/>
      <c r="JDT10" s="108"/>
      <c r="JDU10" s="108"/>
      <c r="JDV10" s="108"/>
      <c r="JDW10" s="108"/>
      <c r="JDX10" s="108"/>
      <c r="JDY10" s="108"/>
      <c r="JDZ10" s="108"/>
      <c r="JEA10" s="108"/>
      <c r="JEB10" s="108"/>
      <c r="JEC10" s="108"/>
      <c r="JED10" s="108"/>
      <c r="JEE10" s="108"/>
      <c r="JEF10" s="108"/>
      <c r="JEG10" s="108"/>
      <c r="JEH10" s="108"/>
      <c r="JEI10" s="108"/>
      <c r="JEJ10" s="108"/>
      <c r="JEK10" s="108"/>
      <c r="JEL10" s="108"/>
      <c r="JEM10" s="108"/>
      <c r="JEN10" s="108"/>
      <c r="JEO10" s="108"/>
      <c r="JEP10" s="108"/>
      <c r="JEQ10" s="108"/>
      <c r="JER10" s="108"/>
      <c r="JES10" s="108"/>
      <c r="JET10" s="108"/>
      <c r="JEU10" s="108"/>
      <c r="JEV10" s="108"/>
      <c r="JEW10" s="108"/>
      <c r="JEX10" s="108"/>
      <c r="JEY10" s="108"/>
      <c r="JEZ10" s="108"/>
      <c r="JFA10" s="108"/>
      <c r="JFB10" s="108"/>
      <c r="JFC10" s="108"/>
      <c r="JFD10" s="108"/>
      <c r="JFE10" s="108"/>
      <c r="JFF10" s="108"/>
      <c r="JFG10" s="108"/>
      <c r="JFH10" s="108"/>
      <c r="JFI10" s="108"/>
      <c r="JFJ10" s="108"/>
      <c r="JFK10" s="108"/>
      <c r="JFL10" s="108"/>
      <c r="JFM10" s="108"/>
      <c r="JFN10" s="108"/>
      <c r="JFO10" s="108"/>
      <c r="JFP10" s="108"/>
      <c r="JFQ10" s="108"/>
      <c r="JFR10" s="108"/>
      <c r="JFS10" s="108"/>
      <c r="JFT10" s="108"/>
      <c r="JFU10" s="108"/>
      <c r="JFV10" s="108"/>
      <c r="JFW10" s="108"/>
      <c r="JFX10" s="108"/>
      <c r="JFY10" s="108"/>
      <c r="JFZ10" s="108"/>
      <c r="JGA10" s="108"/>
      <c r="JGB10" s="108"/>
      <c r="JGC10" s="108"/>
      <c r="JGD10" s="108"/>
      <c r="JGE10" s="108"/>
      <c r="JGF10" s="108"/>
      <c r="JGG10" s="108"/>
      <c r="JGH10" s="108"/>
      <c r="JGI10" s="108"/>
      <c r="JGJ10" s="108"/>
      <c r="JGK10" s="108"/>
      <c r="JGL10" s="108"/>
      <c r="JGM10" s="108"/>
      <c r="JGN10" s="108"/>
      <c r="JGO10" s="108"/>
      <c r="JGP10" s="108"/>
      <c r="JGQ10" s="108"/>
      <c r="JGR10" s="108"/>
      <c r="JGS10" s="108"/>
      <c r="JGT10" s="108"/>
      <c r="JGU10" s="108"/>
      <c r="JGV10" s="108"/>
      <c r="JGW10" s="108"/>
      <c r="JGX10" s="108"/>
      <c r="JGY10" s="108"/>
      <c r="JGZ10" s="108"/>
      <c r="JHA10" s="108"/>
      <c r="JHB10" s="108"/>
      <c r="JHC10" s="108"/>
      <c r="JHD10" s="108"/>
      <c r="JHE10" s="108"/>
      <c r="JHF10" s="108"/>
      <c r="JHG10" s="108"/>
      <c r="JHH10" s="108"/>
      <c r="JHI10" s="108"/>
      <c r="JHJ10" s="108"/>
      <c r="JHK10" s="108"/>
      <c r="JHL10" s="108"/>
      <c r="JHM10" s="108"/>
      <c r="JHN10" s="108"/>
      <c r="JHO10" s="108"/>
      <c r="JHP10" s="108"/>
      <c r="JHQ10" s="108"/>
      <c r="JHR10" s="108"/>
      <c r="JHS10" s="108"/>
      <c r="JHT10" s="108"/>
      <c r="JHU10" s="108"/>
      <c r="JHV10" s="108"/>
      <c r="JHW10" s="108"/>
      <c r="JHX10" s="108"/>
      <c r="JHY10" s="108"/>
      <c r="JHZ10" s="108"/>
      <c r="JIA10" s="108"/>
      <c r="JIB10" s="108"/>
      <c r="JIC10" s="108"/>
      <c r="JID10" s="108"/>
      <c r="JIE10" s="108"/>
      <c r="JIF10" s="108"/>
      <c r="JIG10" s="108"/>
      <c r="JIH10" s="108"/>
      <c r="JII10" s="108"/>
      <c r="JIJ10" s="108"/>
      <c r="JIK10" s="108"/>
      <c r="JIL10" s="108"/>
      <c r="JIM10" s="108"/>
      <c r="JIN10" s="108"/>
      <c r="JIO10" s="108"/>
      <c r="JIP10" s="108"/>
      <c r="JIQ10" s="108"/>
      <c r="JIR10" s="108"/>
      <c r="JIS10" s="108"/>
      <c r="JIT10" s="108"/>
      <c r="JIU10" s="108"/>
      <c r="JIV10" s="108"/>
      <c r="JIW10" s="108"/>
      <c r="JIX10" s="108"/>
      <c r="JIY10" s="108"/>
      <c r="JIZ10" s="108"/>
      <c r="JJA10" s="108"/>
      <c r="JJB10" s="108"/>
      <c r="JJC10" s="108"/>
      <c r="JJD10" s="108"/>
      <c r="JJE10" s="108"/>
      <c r="JJF10" s="108"/>
      <c r="JJG10" s="108"/>
      <c r="JJH10" s="108"/>
      <c r="JJI10" s="108"/>
      <c r="JJJ10" s="108"/>
      <c r="JJK10" s="108"/>
      <c r="JJL10" s="108"/>
      <c r="JJM10" s="108"/>
      <c r="JJN10" s="108"/>
      <c r="JJO10" s="108"/>
      <c r="JJP10" s="108"/>
      <c r="JJQ10" s="108"/>
      <c r="JJR10" s="108"/>
      <c r="JJS10" s="108"/>
      <c r="JJT10" s="108"/>
      <c r="JJU10" s="108"/>
      <c r="JJV10" s="108"/>
      <c r="JJW10" s="108"/>
      <c r="JJX10" s="108"/>
      <c r="JJY10" s="108"/>
      <c r="JJZ10" s="108"/>
      <c r="JKA10" s="108"/>
      <c r="JKB10" s="108"/>
      <c r="JKC10" s="108"/>
      <c r="JKD10" s="108"/>
      <c r="JKE10" s="108"/>
      <c r="JKF10" s="108"/>
      <c r="JKG10" s="108"/>
      <c r="JKH10" s="108"/>
      <c r="JKI10" s="108"/>
      <c r="JKJ10" s="108"/>
      <c r="JKK10" s="108"/>
      <c r="JKL10" s="108"/>
      <c r="JKM10" s="108"/>
      <c r="JKN10" s="108"/>
      <c r="JKO10" s="108"/>
      <c r="JKP10" s="108"/>
      <c r="JKQ10" s="108"/>
      <c r="JKR10" s="108"/>
      <c r="JKS10" s="108"/>
      <c r="JKT10" s="108"/>
      <c r="JKU10" s="108"/>
      <c r="JKV10" s="108"/>
      <c r="JKW10" s="108"/>
      <c r="JKX10" s="108"/>
      <c r="JKY10" s="108"/>
      <c r="JKZ10" s="108"/>
      <c r="JLA10" s="108"/>
      <c r="JLB10" s="108"/>
      <c r="JLC10" s="108"/>
      <c r="JLD10" s="108"/>
      <c r="JLE10" s="108"/>
      <c r="JLF10" s="108"/>
      <c r="JLG10" s="108"/>
      <c r="JLH10" s="108"/>
      <c r="JLI10" s="108"/>
      <c r="JLJ10" s="108"/>
      <c r="JLK10" s="108"/>
      <c r="JLL10" s="108"/>
      <c r="JLM10" s="108"/>
      <c r="JLN10" s="108"/>
      <c r="JLO10" s="108"/>
      <c r="JLP10" s="108"/>
      <c r="JLQ10" s="108"/>
      <c r="JLR10" s="108"/>
      <c r="JLS10" s="108"/>
      <c r="JLT10" s="108"/>
      <c r="JLU10" s="108"/>
      <c r="JLV10" s="108"/>
      <c r="JLW10" s="108"/>
      <c r="JLX10" s="108"/>
      <c r="JLY10" s="108"/>
      <c r="JLZ10" s="108"/>
      <c r="JMA10" s="108"/>
      <c r="JMB10" s="108"/>
      <c r="JMC10" s="108"/>
      <c r="JMD10" s="108"/>
      <c r="JME10" s="108"/>
      <c r="JMF10" s="108"/>
      <c r="JMG10" s="108"/>
      <c r="JMH10" s="108"/>
      <c r="JMI10" s="108"/>
      <c r="JMJ10" s="108"/>
      <c r="JMK10" s="108"/>
      <c r="JML10" s="108"/>
      <c r="JMM10" s="108"/>
      <c r="JMN10" s="108"/>
      <c r="JMO10" s="108"/>
      <c r="JMP10" s="108"/>
      <c r="JMQ10" s="108"/>
      <c r="JMR10" s="108"/>
      <c r="JMS10" s="108"/>
      <c r="JMT10" s="108"/>
      <c r="JMU10" s="108"/>
      <c r="JMV10" s="108"/>
      <c r="JMW10" s="108"/>
      <c r="JMX10" s="108"/>
      <c r="JMY10" s="108"/>
      <c r="JMZ10" s="108"/>
      <c r="JNA10" s="108"/>
      <c r="JNB10" s="108"/>
      <c r="JNC10" s="108"/>
      <c r="JND10" s="108"/>
      <c r="JNE10" s="108"/>
      <c r="JNF10" s="108"/>
      <c r="JNG10" s="108"/>
      <c r="JNH10" s="108"/>
      <c r="JNI10" s="108"/>
      <c r="JNJ10" s="108"/>
      <c r="JNK10" s="108"/>
      <c r="JNL10" s="108"/>
      <c r="JNM10" s="108"/>
      <c r="JNN10" s="108"/>
      <c r="JNO10" s="108"/>
      <c r="JNP10" s="108"/>
      <c r="JNQ10" s="108"/>
      <c r="JNR10" s="108"/>
      <c r="JNS10" s="108"/>
      <c r="JNT10" s="108"/>
      <c r="JNU10" s="108"/>
      <c r="JNV10" s="108"/>
      <c r="JNW10" s="108"/>
      <c r="JNX10" s="108"/>
      <c r="JNY10" s="108"/>
      <c r="JNZ10" s="108"/>
      <c r="JOA10" s="108"/>
      <c r="JOB10" s="108"/>
      <c r="JOC10" s="108"/>
      <c r="JOD10" s="108"/>
      <c r="JOE10" s="108"/>
      <c r="JOF10" s="108"/>
      <c r="JOG10" s="108"/>
      <c r="JOH10" s="108"/>
      <c r="JOI10" s="108"/>
      <c r="JOJ10" s="108"/>
      <c r="JOK10" s="108"/>
      <c r="JOL10" s="108"/>
      <c r="JOM10" s="108"/>
      <c r="JON10" s="108"/>
      <c r="JOO10" s="108"/>
      <c r="JOP10" s="108"/>
      <c r="JOQ10" s="108"/>
      <c r="JOR10" s="108"/>
      <c r="JOS10" s="108"/>
      <c r="JOT10" s="108"/>
      <c r="JOU10" s="108"/>
      <c r="JOV10" s="108"/>
      <c r="JOW10" s="108"/>
      <c r="JOX10" s="108"/>
      <c r="JOY10" s="108"/>
      <c r="JOZ10" s="108"/>
      <c r="JPA10" s="108"/>
      <c r="JPB10" s="108"/>
      <c r="JPC10" s="108"/>
      <c r="JPD10" s="108"/>
      <c r="JPE10" s="108"/>
      <c r="JPF10" s="108"/>
      <c r="JPG10" s="108"/>
      <c r="JPH10" s="108"/>
      <c r="JPI10" s="108"/>
      <c r="JPJ10" s="108"/>
      <c r="JPK10" s="108"/>
      <c r="JPL10" s="108"/>
      <c r="JPM10" s="108"/>
      <c r="JPN10" s="108"/>
      <c r="JPO10" s="108"/>
      <c r="JPP10" s="108"/>
      <c r="JPQ10" s="108"/>
      <c r="JPR10" s="108"/>
      <c r="JPS10" s="108"/>
      <c r="JPT10" s="108"/>
      <c r="JPU10" s="108"/>
      <c r="JPV10" s="108"/>
      <c r="JPW10" s="108"/>
      <c r="JPX10" s="108"/>
      <c r="JPY10" s="108"/>
      <c r="JPZ10" s="108"/>
      <c r="JQA10" s="108"/>
      <c r="JQB10" s="108"/>
      <c r="JQC10" s="108"/>
      <c r="JQD10" s="108"/>
      <c r="JQE10" s="108"/>
      <c r="JQF10" s="108"/>
      <c r="JQG10" s="108"/>
      <c r="JQH10" s="108"/>
      <c r="JQI10" s="108"/>
      <c r="JQJ10" s="108"/>
      <c r="JQK10" s="108"/>
      <c r="JQL10" s="108"/>
      <c r="JQM10" s="108"/>
      <c r="JQN10" s="108"/>
      <c r="JQO10" s="108"/>
      <c r="JQP10" s="108"/>
      <c r="JQQ10" s="108"/>
      <c r="JQR10" s="108"/>
      <c r="JQS10" s="108"/>
      <c r="JQT10" s="108"/>
      <c r="JQU10" s="108"/>
      <c r="JQV10" s="108"/>
      <c r="JQW10" s="108"/>
      <c r="JQX10" s="108"/>
      <c r="JQY10" s="108"/>
      <c r="JQZ10" s="108"/>
      <c r="JRA10" s="108"/>
      <c r="JRB10" s="108"/>
      <c r="JRC10" s="108"/>
      <c r="JRD10" s="108"/>
      <c r="JRE10" s="108"/>
      <c r="JRF10" s="108"/>
      <c r="JRG10" s="108"/>
      <c r="JRH10" s="108"/>
      <c r="JRI10" s="108"/>
      <c r="JRJ10" s="108"/>
      <c r="JRK10" s="108"/>
      <c r="JRL10" s="108"/>
      <c r="JRM10" s="108"/>
      <c r="JRN10" s="108"/>
      <c r="JRO10" s="108"/>
      <c r="JRP10" s="108"/>
      <c r="JRQ10" s="108"/>
      <c r="JRR10" s="108"/>
      <c r="JRS10" s="108"/>
      <c r="JRT10" s="108"/>
      <c r="JRU10" s="108"/>
      <c r="JRV10" s="108"/>
      <c r="JRW10" s="108"/>
      <c r="JRX10" s="108"/>
      <c r="JRY10" s="108"/>
      <c r="JRZ10" s="108"/>
      <c r="JSA10" s="108"/>
      <c r="JSB10" s="108"/>
      <c r="JSC10" s="108"/>
      <c r="JSD10" s="108"/>
      <c r="JSE10" s="108"/>
      <c r="JSF10" s="108"/>
      <c r="JSG10" s="108"/>
      <c r="JSH10" s="108"/>
      <c r="JSI10" s="108"/>
      <c r="JSJ10" s="108"/>
      <c r="JSK10" s="108"/>
      <c r="JSL10" s="108"/>
      <c r="JSM10" s="108"/>
      <c r="JSN10" s="108"/>
      <c r="JSO10" s="108"/>
      <c r="JSP10" s="108"/>
      <c r="JSQ10" s="108"/>
      <c r="JSR10" s="108"/>
      <c r="JSS10" s="108"/>
      <c r="JST10" s="108"/>
      <c r="JSU10" s="108"/>
      <c r="JSV10" s="108"/>
      <c r="JSW10" s="108"/>
      <c r="JSX10" s="108"/>
      <c r="JSY10" s="108"/>
      <c r="JSZ10" s="108"/>
      <c r="JTA10" s="108"/>
      <c r="JTB10" s="108"/>
      <c r="JTC10" s="108"/>
      <c r="JTD10" s="108"/>
      <c r="JTE10" s="108"/>
      <c r="JTF10" s="108"/>
      <c r="JTG10" s="108"/>
      <c r="JTH10" s="108"/>
      <c r="JTI10" s="108"/>
      <c r="JTJ10" s="108"/>
      <c r="JTK10" s="108"/>
      <c r="JTL10" s="108"/>
      <c r="JTM10" s="108"/>
      <c r="JTN10" s="108"/>
      <c r="JTO10" s="108"/>
      <c r="JTP10" s="108"/>
      <c r="JTQ10" s="108"/>
      <c r="JTR10" s="108"/>
      <c r="JTS10" s="108"/>
      <c r="JTT10" s="108"/>
      <c r="JTU10" s="108"/>
      <c r="JTV10" s="108"/>
      <c r="JTW10" s="108"/>
      <c r="JTX10" s="108"/>
      <c r="JTY10" s="108"/>
      <c r="JTZ10" s="108"/>
      <c r="JUA10" s="108"/>
      <c r="JUB10" s="108"/>
      <c r="JUC10" s="108"/>
      <c r="JUD10" s="108"/>
      <c r="JUE10" s="108"/>
      <c r="JUF10" s="108"/>
      <c r="JUG10" s="108"/>
      <c r="JUH10" s="108"/>
      <c r="JUI10" s="108"/>
      <c r="JUJ10" s="108"/>
      <c r="JUK10" s="108"/>
      <c r="JUL10" s="108"/>
      <c r="JUM10" s="108"/>
      <c r="JUN10" s="108"/>
      <c r="JUO10" s="108"/>
      <c r="JUP10" s="108"/>
      <c r="JUQ10" s="108"/>
      <c r="JUR10" s="108"/>
      <c r="JUS10" s="108"/>
      <c r="JUT10" s="108"/>
      <c r="JUU10" s="108"/>
      <c r="JUV10" s="108"/>
      <c r="JUW10" s="108"/>
      <c r="JUX10" s="108"/>
      <c r="JUY10" s="108"/>
      <c r="JUZ10" s="108"/>
      <c r="JVA10" s="108"/>
      <c r="JVB10" s="108"/>
      <c r="JVC10" s="108"/>
      <c r="JVD10" s="108"/>
      <c r="JVE10" s="108"/>
      <c r="JVF10" s="108"/>
      <c r="JVG10" s="108"/>
      <c r="JVH10" s="108"/>
      <c r="JVI10" s="108"/>
      <c r="JVJ10" s="108"/>
      <c r="JVK10" s="108"/>
      <c r="JVL10" s="108"/>
      <c r="JVM10" s="108"/>
      <c r="JVN10" s="108"/>
      <c r="JVO10" s="108"/>
      <c r="JVP10" s="108"/>
      <c r="JVQ10" s="108"/>
      <c r="JVR10" s="108"/>
      <c r="JVS10" s="108"/>
      <c r="JVT10" s="108"/>
      <c r="JVU10" s="108"/>
      <c r="JVV10" s="108"/>
      <c r="JVW10" s="108"/>
      <c r="JVX10" s="108"/>
      <c r="JVY10" s="108"/>
      <c r="JVZ10" s="108"/>
      <c r="JWA10" s="108"/>
      <c r="JWB10" s="108"/>
      <c r="JWC10" s="108"/>
      <c r="JWD10" s="108"/>
      <c r="JWE10" s="108"/>
      <c r="JWF10" s="108"/>
      <c r="JWG10" s="108"/>
      <c r="JWH10" s="108"/>
      <c r="JWI10" s="108"/>
      <c r="JWJ10" s="108"/>
      <c r="JWK10" s="108"/>
      <c r="JWL10" s="108"/>
      <c r="JWM10" s="108"/>
      <c r="JWN10" s="108"/>
      <c r="JWO10" s="108"/>
      <c r="JWP10" s="108"/>
      <c r="JWQ10" s="108"/>
      <c r="JWR10" s="108"/>
      <c r="JWS10" s="108"/>
      <c r="JWT10" s="108"/>
      <c r="JWU10" s="108"/>
      <c r="JWV10" s="108"/>
      <c r="JWW10" s="108"/>
      <c r="JWX10" s="108"/>
      <c r="JWY10" s="108"/>
      <c r="JWZ10" s="108"/>
      <c r="JXA10" s="108"/>
      <c r="JXB10" s="108"/>
      <c r="JXC10" s="108"/>
      <c r="JXD10" s="108"/>
      <c r="JXE10" s="108"/>
      <c r="JXF10" s="108"/>
      <c r="JXG10" s="108"/>
      <c r="JXH10" s="108"/>
      <c r="JXI10" s="108"/>
      <c r="JXJ10" s="108"/>
      <c r="JXK10" s="108"/>
      <c r="JXL10" s="108"/>
      <c r="JXM10" s="108"/>
      <c r="JXN10" s="108"/>
      <c r="JXO10" s="108"/>
      <c r="JXP10" s="108"/>
      <c r="JXQ10" s="108"/>
      <c r="JXR10" s="108"/>
      <c r="JXS10" s="108"/>
      <c r="JXT10" s="108"/>
      <c r="JXU10" s="108"/>
      <c r="JXV10" s="108"/>
      <c r="JXW10" s="108"/>
      <c r="JXX10" s="108"/>
      <c r="JXY10" s="108"/>
      <c r="JXZ10" s="108"/>
      <c r="JYA10" s="108"/>
      <c r="JYB10" s="108"/>
      <c r="JYC10" s="108"/>
      <c r="JYD10" s="108"/>
      <c r="JYE10" s="108"/>
      <c r="JYF10" s="108"/>
      <c r="JYG10" s="108"/>
      <c r="JYH10" s="108"/>
      <c r="JYI10" s="108"/>
      <c r="JYJ10" s="108"/>
      <c r="JYK10" s="108"/>
      <c r="JYL10" s="108"/>
      <c r="JYM10" s="108"/>
      <c r="JYN10" s="108"/>
      <c r="JYO10" s="108"/>
      <c r="JYP10" s="108"/>
      <c r="JYQ10" s="108"/>
      <c r="JYR10" s="108"/>
      <c r="JYS10" s="108"/>
      <c r="JYT10" s="108"/>
      <c r="JYU10" s="108"/>
      <c r="JYV10" s="108"/>
      <c r="JYW10" s="108"/>
      <c r="JYX10" s="108"/>
      <c r="JYY10" s="108"/>
      <c r="JYZ10" s="108"/>
      <c r="JZA10" s="108"/>
      <c r="JZB10" s="108"/>
      <c r="JZC10" s="108"/>
      <c r="JZD10" s="108"/>
      <c r="JZE10" s="108"/>
      <c r="JZF10" s="108"/>
      <c r="JZG10" s="108"/>
      <c r="JZH10" s="108"/>
      <c r="JZI10" s="108"/>
      <c r="JZJ10" s="108"/>
      <c r="JZK10" s="108"/>
      <c r="JZL10" s="108"/>
      <c r="JZM10" s="108"/>
      <c r="JZN10" s="108"/>
      <c r="JZO10" s="108"/>
      <c r="JZP10" s="108"/>
      <c r="JZQ10" s="108"/>
      <c r="JZR10" s="108"/>
      <c r="JZS10" s="108"/>
      <c r="JZT10" s="108"/>
      <c r="JZU10" s="108"/>
      <c r="JZV10" s="108"/>
      <c r="JZW10" s="108"/>
      <c r="JZX10" s="108"/>
      <c r="JZY10" s="108"/>
      <c r="JZZ10" s="108"/>
      <c r="KAA10" s="108"/>
      <c r="KAB10" s="108"/>
      <c r="KAC10" s="108"/>
      <c r="KAD10" s="108"/>
      <c r="KAE10" s="108"/>
      <c r="KAF10" s="108"/>
      <c r="KAG10" s="108"/>
      <c r="KAH10" s="108"/>
      <c r="KAI10" s="108"/>
      <c r="KAJ10" s="108"/>
      <c r="KAK10" s="108"/>
      <c r="KAL10" s="108"/>
      <c r="KAM10" s="108"/>
      <c r="KAN10" s="108"/>
      <c r="KAO10" s="108"/>
      <c r="KAP10" s="108"/>
      <c r="KAQ10" s="108"/>
      <c r="KAR10" s="108"/>
      <c r="KAS10" s="108"/>
      <c r="KAT10" s="108"/>
      <c r="KAU10" s="108"/>
      <c r="KAV10" s="108"/>
      <c r="KAW10" s="108"/>
      <c r="KAX10" s="108"/>
      <c r="KAY10" s="108"/>
      <c r="KAZ10" s="108"/>
      <c r="KBA10" s="108"/>
      <c r="KBB10" s="108"/>
      <c r="KBC10" s="108"/>
      <c r="KBD10" s="108"/>
      <c r="KBE10" s="108"/>
      <c r="KBF10" s="108"/>
      <c r="KBG10" s="108"/>
      <c r="KBH10" s="108"/>
      <c r="KBI10" s="108"/>
      <c r="KBJ10" s="108"/>
      <c r="KBK10" s="108"/>
      <c r="KBL10" s="108"/>
      <c r="KBM10" s="108"/>
      <c r="KBN10" s="108"/>
      <c r="KBO10" s="108"/>
      <c r="KBP10" s="108"/>
      <c r="KBQ10" s="108"/>
      <c r="KBR10" s="108"/>
      <c r="KBS10" s="108"/>
      <c r="KBT10" s="108"/>
      <c r="KBU10" s="108"/>
      <c r="KBV10" s="108"/>
      <c r="KBW10" s="108"/>
      <c r="KBX10" s="108"/>
      <c r="KBY10" s="108"/>
      <c r="KBZ10" s="108"/>
      <c r="KCA10" s="108"/>
      <c r="KCB10" s="108"/>
      <c r="KCC10" s="108"/>
      <c r="KCD10" s="108"/>
      <c r="KCE10" s="108"/>
      <c r="KCF10" s="108"/>
      <c r="KCG10" s="108"/>
      <c r="KCH10" s="108"/>
      <c r="KCI10" s="108"/>
      <c r="KCJ10" s="108"/>
      <c r="KCK10" s="108"/>
      <c r="KCL10" s="108"/>
      <c r="KCM10" s="108"/>
      <c r="KCN10" s="108"/>
      <c r="KCO10" s="108"/>
      <c r="KCP10" s="108"/>
      <c r="KCQ10" s="108"/>
      <c r="KCR10" s="108"/>
      <c r="KCS10" s="108"/>
      <c r="KCT10" s="108"/>
      <c r="KCU10" s="108"/>
      <c r="KCV10" s="108"/>
      <c r="KCW10" s="108"/>
      <c r="KCX10" s="108"/>
      <c r="KCY10" s="108"/>
      <c r="KCZ10" s="108"/>
      <c r="KDA10" s="108"/>
      <c r="KDB10" s="108"/>
      <c r="KDC10" s="108"/>
      <c r="KDD10" s="108"/>
      <c r="KDE10" s="108"/>
      <c r="KDF10" s="108"/>
      <c r="KDG10" s="108"/>
      <c r="KDH10" s="108"/>
      <c r="KDI10" s="108"/>
      <c r="KDJ10" s="108"/>
      <c r="KDK10" s="108"/>
      <c r="KDL10" s="108"/>
      <c r="KDM10" s="108"/>
      <c r="KDN10" s="108"/>
      <c r="KDO10" s="108"/>
      <c r="KDP10" s="108"/>
      <c r="KDQ10" s="108"/>
      <c r="KDR10" s="108"/>
      <c r="KDS10" s="108"/>
      <c r="KDT10" s="108"/>
      <c r="KDU10" s="108"/>
      <c r="KDV10" s="108"/>
      <c r="KDW10" s="108"/>
      <c r="KDX10" s="108"/>
      <c r="KDY10" s="108"/>
      <c r="KDZ10" s="108"/>
      <c r="KEA10" s="108"/>
      <c r="KEB10" s="108"/>
      <c r="KEC10" s="108"/>
      <c r="KED10" s="108"/>
      <c r="KEE10" s="108"/>
      <c r="KEF10" s="108"/>
      <c r="KEG10" s="108"/>
      <c r="KEH10" s="108"/>
      <c r="KEI10" s="108"/>
      <c r="KEJ10" s="108"/>
      <c r="KEK10" s="108"/>
      <c r="KEL10" s="108"/>
      <c r="KEM10" s="108"/>
      <c r="KEN10" s="108"/>
      <c r="KEO10" s="108"/>
      <c r="KEP10" s="108"/>
      <c r="KEQ10" s="108"/>
      <c r="KER10" s="108"/>
      <c r="KES10" s="108"/>
      <c r="KET10" s="108"/>
      <c r="KEU10" s="108"/>
      <c r="KEV10" s="108"/>
      <c r="KEW10" s="108"/>
      <c r="KEX10" s="108"/>
      <c r="KEY10" s="108"/>
      <c r="KEZ10" s="108"/>
      <c r="KFA10" s="108"/>
      <c r="KFB10" s="108"/>
      <c r="KFC10" s="108"/>
      <c r="KFD10" s="108"/>
      <c r="KFE10" s="108"/>
      <c r="KFF10" s="108"/>
      <c r="KFG10" s="108"/>
      <c r="KFH10" s="108"/>
      <c r="KFI10" s="108"/>
      <c r="KFJ10" s="108"/>
      <c r="KFK10" s="108"/>
      <c r="KFL10" s="108"/>
      <c r="KFM10" s="108"/>
      <c r="KFN10" s="108"/>
      <c r="KFO10" s="108"/>
      <c r="KFP10" s="108"/>
      <c r="KFQ10" s="108"/>
      <c r="KFR10" s="108"/>
      <c r="KFS10" s="108"/>
      <c r="KFT10" s="108"/>
      <c r="KFU10" s="108"/>
      <c r="KFV10" s="108"/>
      <c r="KFW10" s="108"/>
      <c r="KFX10" s="108"/>
      <c r="KFY10" s="108"/>
      <c r="KFZ10" s="108"/>
      <c r="KGA10" s="108"/>
      <c r="KGB10" s="108"/>
      <c r="KGC10" s="108"/>
      <c r="KGD10" s="108"/>
      <c r="KGE10" s="108"/>
      <c r="KGF10" s="108"/>
      <c r="KGG10" s="108"/>
      <c r="KGH10" s="108"/>
      <c r="KGI10" s="108"/>
      <c r="KGJ10" s="108"/>
      <c r="KGK10" s="108"/>
      <c r="KGL10" s="108"/>
      <c r="KGM10" s="108"/>
      <c r="KGN10" s="108"/>
      <c r="KGO10" s="108"/>
      <c r="KGP10" s="108"/>
      <c r="KGQ10" s="108"/>
      <c r="KGR10" s="108"/>
      <c r="KGS10" s="108"/>
      <c r="KGT10" s="108"/>
      <c r="KGU10" s="108"/>
      <c r="KGV10" s="108"/>
      <c r="KGW10" s="108"/>
      <c r="KGX10" s="108"/>
      <c r="KGY10" s="108"/>
      <c r="KGZ10" s="108"/>
      <c r="KHA10" s="108"/>
      <c r="KHB10" s="108"/>
      <c r="KHC10" s="108"/>
      <c r="KHD10" s="108"/>
      <c r="KHE10" s="108"/>
      <c r="KHF10" s="108"/>
      <c r="KHG10" s="108"/>
      <c r="KHH10" s="108"/>
      <c r="KHI10" s="108"/>
      <c r="KHJ10" s="108"/>
      <c r="KHK10" s="108"/>
      <c r="KHL10" s="108"/>
      <c r="KHM10" s="108"/>
      <c r="KHN10" s="108"/>
      <c r="KHO10" s="108"/>
      <c r="KHP10" s="108"/>
      <c r="KHQ10" s="108"/>
      <c r="KHR10" s="108"/>
      <c r="KHS10" s="108"/>
      <c r="KHT10" s="108"/>
      <c r="KHU10" s="108"/>
      <c r="KHV10" s="108"/>
      <c r="KHW10" s="108"/>
      <c r="KHX10" s="108"/>
      <c r="KHY10" s="108"/>
      <c r="KHZ10" s="108"/>
      <c r="KIA10" s="108"/>
      <c r="KIB10" s="108"/>
      <c r="KIC10" s="108"/>
      <c r="KID10" s="108"/>
      <c r="KIE10" s="108"/>
      <c r="KIF10" s="108"/>
      <c r="KIG10" s="108"/>
      <c r="KIH10" s="108"/>
      <c r="KII10" s="108"/>
      <c r="KIJ10" s="108"/>
      <c r="KIK10" s="108"/>
      <c r="KIL10" s="108"/>
      <c r="KIM10" s="108"/>
      <c r="KIN10" s="108"/>
      <c r="KIO10" s="108"/>
      <c r="KIP10" s="108"/>
      <c r="KIQ10" s="108"/>
      <c r="KIR10" s="108"/>
      <c r="KIS10" s="108"/>
      <c r="KIT10" s="108"/>
      <c r="KIU10" s="108"/>
      <c r="KIV10" s="108"/>
      <c r="KIW10" s="108"/>
      <c r="KIX10" s="108"/>
      <c r="KIY10" s="108"/>
      <c r="KIZ10" s="108"/>
      <c r="KJA10" s="108"/>
      <c r="KJB10" s="108"/>
      <c r="KJC10" s="108"/>
      <c r="KJD10" s="108"/>
      <c r="KJE10" s="108"/>
      <c r="KJF10" s="108"/>
      <c r="KJG10" s="108"/>
      <c r="KJH10" s="108"/>
      <c r="KJI10" s="108"/>
      <c r="KJJ10" s="108"/>
      <c r="KJK10" s="108"/>
      <c r="KJL10" s="108"/>
      <c r="KJM10" s="108"/>
      <c r="KJN10" s="108"/>
      <c r="KJO10" s="108"/>
      <c r="KJP10" s="108"/>
      <c r="KJQ10" s="108"/>
      <c r="KJR10" s="108"/>
      <c r="KJS10" s="108"/>
      <c r="KJT10" s="108"/>
      <c r="KJU10" s="108"/>
      <c r="KJV10" s="108"/>
      <c r="KJW10" s="108"/>
      <c r="KJX10" s="108"/>
      <c r="KJY10" s="108"/>
      <c r="KJZ10" s="108"/>
      <c r="KKA10" s="108"/>
      <c r="KKB10" s="108"/>
      <c r="KKC10" s="108"/>
      <c r="KKD10" s="108"/>
      <c r="KKE10" s="108"/>
      <c r="KKF10" s="108"/>
      <c r="KKG10" s="108"/>
      <c r="KKH10" s="108"/>
      <c r="KKI10" s="108"/>
      <c r="KKJ10" s="108"/>
      <c r="KKK10" s="108"/>
      <c r="KKL10" s="108"/>
      <c r="KKM10" s="108"/>
      <c r="KKN10" s="108"/>
      <c r="KKO10" s="108"/>
      <c r="KKP10" s="108"/>
      <c r="KKQ10" s="108"/>
      <c r="KKR10" s="108"/>
      <c r="KKS10" s="108"/>
      <c r="KKT10" s="108"/>
      <c r="KKU10" s="108"/>
      <c r="KKV10" s="108"/>
      <c r="KKW10" s="108"/>
      <c r="KKX10" s="108"/>
      <c r="KKY10" s="108"/>
      <c r="KKZ10" s="108"/>
      <c r="KLA10" s="108"/>
      <c r="KLB10" s="108"/>
      <c r="KLC10" s="108"/>
      <c r="KLD10" s="108"/>
      <c r="KLE10" s="108"/>
      <c r="KLF10" s="108"/>
      <c r="KLG10" s="108"/>
      <c r="KLH10" s="108"/>
      <c r="KLI10" s="108"/>
      <c r="KLJ10" s="108"/>
      <c r="KLK10" s="108"/>
      <c r="KLL10" s="108"/>
      <c r="KLM10" s="108"/>
      <c r="KLN10" s="108"/>
      <c r="KLO10" s="108"/>
      <c r="KLP10" s="108"/>
      <c r="KLQ10" s="108"/>
      <c r="KLR10" s="108"/>
      <c r="KLS10" s="108"/>
      <c r="KLT10" s="108"/>
      <c r="KLU10" s="108"/>
      <c r="KLV10" s="108"/>
      <c r="KLW10" s="108"/>
      <c r="KLX10" s="108"/>
      <c r="KLY10" s="108"/>
      <c r="KLZ10" s="108"/>
      <c r="KMA10" s="108"/>
      <c r="KMB10" s="108"/>
      <c r="KMC10" s="108"/>
      <c r="KMD10" s="108"/>
      <c r="KME10" s="108"/>
      <c r="KMF10" s="108"/>
      <c r="KMG10" s="108"/>
      <c r="KMH10" s="108"/>
      <c r="KMI10" s="108"/>
      <c r="KMJ10" s="108"/>
      <c r="KMK10" s="108"/>
      <c r="KML10" s="108"/>
      <c r="KMM10" s="108"/>
      <c r="KMN10" s="108"/>
      <c r="KMO10" s="108"/>
      <c r="KMP10" s="108"/>
      <c r="KMQ10" s="108"/>
      <c r="KMR10" s="108"/>
      <c r="KMS10" s="108"/>
      <c r="KMT10" s="108"/>
      <c r="KMU10" s="108"/>
      <c r="KMV10" s="108"/>
      <c r="KMW10" s="108"/>
      <c r="KMX10" s="108"/>
      <c r="KMY10" s="108"/>
      <c r="KMZ10" s="108"/>
      <c r="KNA10" s="108"/>
      <c r="KNB10" s="108"/>
      <c r="KNC10" s="108"/>
      <c r="KND10" s="108"/>
      <c r="KNE10" s="108"/>
      <c r="KNF10" s="108"/>
      <c r="KNG10" s="108"/>
      <c r="KNH10" s="108"/>
      <c r="KNI10" s="108"/>
      <c r="KNJ10" s="108"/>
      <c r="KNK10" s="108"/>
      <c r="KNL10" s="108"/>
      <c r="KNM10" s="108"/>
      <c r="KNN10" s="108"/>
      <c r="KNO10" s="108"/>
      <c r="KNP10" s="108"/>
      <c r="KNQ10" s="108"/>
      <c r="KNR10" s="108"/>
      <c r="KNS10" s="108"/>
      <c r="KNT10" s="108"/>
      <c r="KNU10" s="108"/>
      <c r="KNV10" s="108"/>
      <c r="KNW10" s="108"/>
      <c r="KNX10" s="108"/>
      <c r="KNY10" s="108"/>
      <c r="KNZ10" s="108"/>
      <c r="KOA10" s="108"/>
      <c r="KOB10" s="108"/>
      <c r="KOC10" s="108"/>
      <c r="KOD10" s="108"/>
      <c r="KOE10" s="108"/>
      <c r="KOF10" s="108"/>
      <c r="KOG10" s="108"/>
      <c r="KOH10" s="108"/>
      <c r="KOI10" s="108"/>
      <c r="KOJ10" s="108"/>
      <c r="KOK10" s="108"/>
      <c r="KOL10" s="108"/>
      <c r="KOM10" s="108"/>
      <c r="KON10" s="108"/>
      <c r="KOO10" s="108"/>
      <c r="KOP10" s="108"/>
      <c r="KOQ10" s="108"/>
      <c r="KOR10" s="108"/>
      <c r="KOS10" s="108"/>
      <c r="KOT10" s="108"/>
      <c r="KOU10" s="108"/>
      <c r="KOV10" s="108"/>
      <c r="KOW10" s="108"/>
      <c r="KOX10" s="108"/>
      <c r="KOY10" s="108"/>
      <c r="KOZ10" s="108"/>
      <c r="KPA10" s="108"/>
      <c r="KPB10" s="108"/>
      <c r="KPC10" s="108"/>
      <c r="KPD10" s="108"/>
      <c r="KPE10" s="108"/>
      <c r="KPF10" s="108"/>
      <c r="KPG10" s="108"/>
      <c r="KPH10" s="108"/>
      <c r="KPI10" s="108"/>
      <c r="KPJ10" s="108"/>
      <c r="KPK10" s="108"/>
      <c r="KPL10" s="108"/>
      <c r="KPM10" s="108"/>
      <c r="KPN10" s="108"/>
      <c r="KPO10" s="108"/>
      <c r="KPP10" s="108"/>
      <c r="KPQ10" s="108"/>
      <c r="KPR10" s="108"/>
      <c r="KPS10" s="108"/>
      <c r="KPT10" s="108"/>
      <c r="KPU10" s="108"/>
      <c r="KPV10" s="108"/>
      <c r="KPW10" s="108"/>
      <c r="KPX10" s="108"/>
      <c r="KPY10" s="108"/>
      <c r="KPZ10" s="108"/>
      <c r="KQA10" s="108"/>
      <c r="KQB10" s="108"/>
      <c r="KQC10" s="108"/>
      <c r="KQD10" s="108"/>
      <c r="KQE10" s="108"/>
      <c r="KQF10" s="108"/>
      <c r="KQG10" s="108"/>
      <c r="KQH10" s="108"/>
      <c r="KQI10" s="108"/>
      <c r="KQJ10" s="108"/>
      <c r="KQK10" s="108"/>
      <c r="KQL10" s="108"/>
      <c r="KQM10" s="108"/>
      <c r="KQN10" s="108"/>
      <c r="KQO10" s="108"/>
      <c r="KQP10" s="108"/>
      <c r="KQQ10" s="108"/>
      <c r="KQR10" s="108"/>
      <c r="KQS10" s="108"/>
      <c r="KQT10" s="108"/>
      <c r="KQU10" s="108"/>
      <c r="KQV10" s="108"/>
      <c r="KQW10" s="108"/>
      <c r="KQX10" s="108"/>
      <c r="KQY10" s="108"/>
      <c r="KQZ10" s="108"/>
      <c r="KRA10" s="108"/>
      <c r="KRB10" s="108"/>
      <c r="KRC10" s="108"/>
      <c r="KRD10" s="108"/>
      <c r="KRE10" s="108"/>
      <c r="KRF10" s="108"/>
      <c r="KRG10" s="108"/>
      <c r="KRH10" s="108"/>
      <c r="KRI10" s="108"/>
      <c r="KRJ10" s="108"/>
      <c r="KRK10" s="108"/>
      <c r="KRL10" s="108"/>
      <c r="KRM10" s="108"/>
      <c r="KRN10" s="108"/>
      <c r="KRO10" s="108"/>
      <c r="KRP10" s="108"/>
      <c r="KRQ10" s="108"/>
      <c r="KRR10" s="108"/>
      <c r="KRS10" s="108"/>
      <c r="KRT10" s="108"/>
      <c r="KRU10" s="108"/>
      <c r="KRV10" s="108"/>
      <c r="KRW10" s="108"/>
      <c r="KRX10" s="108"/>
      <c r="KRY10" s="108"/>
      <c r="KRZ10" s="108"/>
      <c r="KSA10" s="108"/>
      <c r="KSB10" s="108"/>
      <c r="KSC10" s="108"/>
      <c r="KSD10" s="108"/>
      <c r="KSE10" s="108"/>
      <c r="KSF10" s="108"/>
      <c r="KSG10" s="108"/>
      <c r="KSH10" s="108"/>
      <c r="KSI10" s="108"/>
      <c r="KSJ10" s="108"/>
      <c r="KSK10" s="108"/>
      <c r="KSL10" s="108"/>
      <c r="KSM10" s="108"/>
      <c r="KSN10" s="108"/>
      <c r="KSO10" s="108"/>
      <c r="KSP10" s="108"/>
      <c r="KSQ10" s="108"/>
      <c r="KSR10" s="108"/>
      <c r="KSS10" s="108"/>
      <c r="KST10" s="108"/>
      <c r="KSU10" s="108"/>
      <c r="KSV10" s="108"/>
      <c r="KSW10" s="108"/>
      <c r="KSX10" s="108"/>
      <c r="KSY10" s="108"/>
      <c r="KSZ10" s="108"/>
      <c r="KTA10" s="108"/>
      <c r="KTB10" s="108"/>
      <c r="KTC10" s="108"/>
      <c r="KTD10" s="108"/>
      <c r="KTE10" s="108"/>
      <c r="KTF10" s="108"/>
      <c r="KTG10" s="108"/>
      <c r="KTH10" s="108"/>
      <c r="KTI10" s="108"/>
      <c r="KTJ10" s="108"/>
      <c r="KTK10" s="108"/>
      <c r="KTL10" s="108"/>
      <c r="KTM10" s="108"/>
      <c r="KTN10" s="108"/>
      <c r="KTO10" s="108"/>
      <c r="KTP10" s="108"/>
      <c r="KTQ10" s="108"/>
      <c r="KTR10" s="108"/>
      <c r="KTS10" s="108"/>
      <c r="KTT10" s="108"/>
      <c r="KTU10" s="108"/>
      <c r="KTV10" s="108"/>
      <c r="KTW10" s="108"/>
      <c r="KTX10" s="108"/>
      <c r="KTY10" s="108"/>
      <c r="KTZ10" s="108"/>
      <c r="KUA10" s="108"/>
      <c r="KUB10" s="108"/>
      <c r="KUC10" s="108"/>
      <c r="KUD10" s="108"/>
      <c r="KUE10" s="108"/>
      <c r="KUF10" s="108"/>
      <c r="KUG10" s="108"/>
      <c r="KUH10" s="108"/>
      <c r="KUI10" s="108"/>
      <c r="KUJ10" s="108"/>
      <c r="KUK10" s="108"/>
      <c r="KUL10" s="108"/>
      <c r="KUM10" s="108"/>
      <c r="KUN10" s="108"/>
      <c r="KUO10" s="108"/>
      <c r="KUP10" s="108"/>
      <c r="KUQ10" s="108"/>
      <c r="KUR10" s="108"/>
      <c r="KUS10" s="108"/>
      <c r="KUT10" s="108"/>
      <c r="KUU10" s="108"/>
      <c r="KUV10" s="108"/>
      <c r="KUW10" s="108"/>
      <c r="KUX10" s="108"/>
      <c r="KUY10" s="108"/>
      <c r="KUZ10" s="108"/>
      <c r="KVA10" s="108"/>
      <c r="KVB10" s="108"/>
      <c r="KVC10" s="108"/>
      <c r="KVD10" s="108"/>
      <c r="KVE10" s="108"/>
      <c r="KVF10" s="108"/>
      <c r="KVG10" s="108"/>
      <c r="KVH10" s="108"/>
      <c r="KVI10" s="108"/>
      <c r="KVJ10" s="108"/>
      <c r="KVK10" s="108"/>
      <c r="KVL10" s="108"/>
      <c r="KVM10" s="108"/>
      <c r="KVN10" s="108"/>
      <c r="KVO10" s="108"/>
      <c r="KVP10" s="108"/>
      <c r="KVQ10" s="108"/>
      <c r="KVR10" s="108"/>
      <c r="KVS10" s="108"/>
      <c r="KVT10" s="108"/>
      <c r="KVU10" s="108"/>
      <c r="KVV10" s="108"/>
      <c r="KVW10" s="108"/>
      <c r="KVX10" s="108"/>
      <c r="KVY10" s="108"/>
      <c r="KVZ10" s="108"/>
      <c r="KWA10" s="108"/>
      <c r="KWB10" s="108"/>
      <c r="KWC10" s="108"/>
      <c r="KWD10" s="108"/>
      <c r="KWE10" s="108"/>
      <c r="KWF10" s="108"/>
      <c r="KWG10" s="108"/>
      <c r="KWH10" s="108"/>
      <c r="KWI10" s="108"/>
      <c r="KWJ10" s="108"/>
      <c r="KWK10" s="108"/>
      <c r="KWL10" s="108"/>
      <c r="KWM10" s="108"/>
      <c r="KWN10" s="108"/>
      <c r="KWO10" s="108"/>
      <c r="KWP10" s="108"/>
      <c r="KWQ10" s="108"/>
      <c r="KWR10" s="108"/>
      <c r="KWS10" s="108"/>
      <c r="KWT10" s="108"/>
      <c r="KWU10" s="108"/>
      <c r="KWV10" s="108"/>
      <c r="KWW10" s="108"/>
      <c r="KWX10" s="108"/>
      <c r="KWY10" s="108"/>
      <c r="KWZ10" s="108"/>
      <c r="KXA10" s="108"/>
      <c r="KXB10" s="108"/>
      <c r="KXC10" s="108"/>
      <c r="KXD10" s="108"/>
      <c r="KXE10" s="108"/>
      <c r="KXF10" s="108"/>
      <c r="KXG10" s="108"/>
      <c r="KXH10" s="108"/>
      <c r="KXI10" s="108"/>
      <c r="KXJ10" s="108"/>
      <c r="KXK10" s="108"/>
      <c r="KXL10" s="108"/>
      <c r="KXM10" s="108"/>
      <c r="KXN10" s="108"/>
      <c r="KXO10" s="108"/>
      <c r="KXP10" s="108"/>
      <c r="KXQ10" s="108"/>
      <c r="KXR10" s="108"/>
      <c r="KXS10" s="108"/>
      <c r="KXT10" s="108"/>
      <c r="KXU10" s="108"/>
      <c r="KXV10" s="108"/>
      <c r="KXW10" s="108"/>
      <c r="KXX10" s="108"/>
      <c r="KXY10" s="108"/>
      <c r="KXZ10" s="108"/>
      <c r="KYA10" s="108"/>
      <c r="KYB10" s="108"/>
      <c r="KYC10" s="108"/>
      <c r="KYD10" s="108"/>
      <c r="KYE10" s="108"/>
      <c r="KYF10" s="108"/>
      <c r="KYG10" s="108"/>
      <c r="KYH10" s="108"/>
      <c r="KYI10" s="108"/>
      <c r="KYJ10" s="108"/>
      <c r="KYK10" s="108"/>
      <c r="KYL10" s="108"/>
      <c r="KYM10" s="108"/>
      <c r="KYN10" s="108"/>
      <c r="KYO10" s="108"/>
      <c r="KYP10" s="108"/>
      <c r="KYQ10" s="108"/>
      <c r="KYR10" s="108"/>
      <c r="KYS10" s="108"/>
      <c r="KYT10" s="108"/>
      <c r="KYU10" s="108"/>
      <c r="KYV10" s="108"/>
      <c r="KYW10" s="108"/>
      <c r="KYX10" s="108"/>
      <c r="KYY10" s="108"/>
      <c r="KYZ10" s="108"/>
      <c r="KZA10" s="108"/>
      <c r="KZB10" s="108"/>
      <c r="KZC10" s="108"/>
      <c r="KZD10" s="108"/>
      <c r="KZE10" s="108"/>
      <c r="KZF10" s="108"/>
      <c r="KZG10" s="108"/>
      <c r="KZH10" s="108"/>
      <c r="KZI10" s="108"/>
      <c r="KZJ10" s="108"/>
      <c r="KZK10" s="108"/>
      <c r="KZL10" s="108"/>
      <c r="KZM10" s="108"/>
      <c r="KZN10" s="108"/>
      <c r="KZO10" s="108"/>
      <c r="KZP10" s="108"/>
      <c r="KZQ10" s="108"/>
      <c r="KZR10" s="108"/>
      <c r="KZS10" s="108"/>
      <c r="KZT10" s="108"/>
      <c r="KZU10" s="108"/>
      <c r="KZV10" s="108"/>
      <c r="KZW10" s="108"/>
      <c r="KZX10" s="108"/>
      <c r="KZY10" s="108"/>
      <c r="KZZ10" s="108"/>
      <c r="LAA10" s="108"/>
      <c r="LAB10" s="108"/>
      <c r="LAC10" s="108"/>
      <c r="LAD10" s="108"/>
      <c r="LAE10" s="108"/>
      <c r="LAF10" s="108"/>
      <c r="LAG10" s="108"/>
      <c r="LAH10" s="108"/>
      <c r="LAI10" s="108"/>
      <c r="LAJ10" s="108"/>
      <c r="LAK10" s="108"/>
      <c r="LAL10" s="108"/>
      <c r="LAM10" s="108"/>
      <c r="LAN10" s="108"/>
      <c r="LAO10" s="108"/>
      <c r="LAP10" s="108"/>
      <c r="LAQ10" s="108"/>
      <c r="LAR10" s="108"/>
      <c r="LAS10" s="108"/>
      <c r="LAT10" s="108"/>
      <c r="LAU10" s="108"/>
      <c r="LAV10" s="108"/>
      <c r="LAW10" s="108"/>
      <c r="LAX10" s="108"/>
      <c r="LAY10" s="108"/>
      <c r="LAZ10" s="108"/>
      <c r="LBA10" s="108"/>
      <c r="LBB10" s="108"/>
      <c r="LBC10" s="108"/>
      <c r="LBD10" s="108"/>
      <c r="LBE10" s="108"/>
      <c r="LBF10" s="108"/>
      <c r="LBG10" s="108"/>
      <c r="LBH10" s="108"/>
      <c r="LBI10" s="108"/>
      <c r="LBJ10" s="108"/>
      <c r="LBK10" s="108"/>
      <c r="LBL10" s="108"/>
      <c r="LBM10" s="108"/>
      <c r="LBN10" s="108"/>
      <c r="LBO10" s="108"/>
      <c r="LBP10" s="108"/>
      <c r="LBQ10" s="108"/>
      <c r="LBR10" s="108"/>
      <c r="LBS10" s="108"/>
      <c r="LBT10" s="108"/>
      <c r="LBU10" s="108"/>
      <c r="LBV10" s="108"/>
      <c r="LBW10" s="108"/>
      <c r="LBX10" s="108"/>
      <c r="LBY10" s="108"/>
      <c r="LBZ10" s="108"/>
      <c r="LCA10" s="108"/>
      <c r="LCB10" s="108"/>
      <c r="LCC10" s="108"/>
      <c r="LCD10" s="108"/>
      <c r="LCE10" s="108"/>
      <c r="LCF10" s="108"/>
      <c r="LCG10" s="108"/>
      <c r="LCH10" s="108"/>
      <c r="LCI10" s="108"/>
      <c r="LCJ10" s="108"/>
      <c r="LCK10" s="108"/>
      <c r="LCL10" s="108"/>
      <c r="LCM10" s="108"/>
      <c r="LCN10" s="108"/>
      <c r="LCO10" s="108"/>
      <c r="LCP10" s="108"/>
      <c r="LCQ10" s="108"/>
      <c r="LCR10" s="108"/>
      <c r="LCS10" s="108"/>
      <c r="LCT10" s="108"/>
      <c r="LCU10" s="108"/>
      <c r="LCV10" s="108"/>
      <c r="LCW10" s="108"/>
      <c r="LCX10" s="108"/>
      <c r="LCY10" s="108"/>
      <c r="LCZ10" s="108"/>
      <c r="LDA10" s="108"/>
      <c r="LDB10" s="108"/>
      <c r="LDC10" s="108"/>
      <c r="LDD10" s="108"/>
      <c r="LDE10" s="108"/>
      <c r="LDF10" s="108"/>
      <c r="LDG10" s="108"/>
      <c r="LDH10" s="108"/>
      <c r="LDI10" s="108"/>
      <c r="LDJ10" s="108"/>
      <c r="LDK10" s="108"/>
      <c r="LDL10" s="108"/>
      <c r="LDM10" s="108"/>
      <c r="LDN10" s="108"/>
      <c r="LDO10" s="108"/>
      <c r="LDP10" s="108"/>
      <c r="LDQ10" s="108"/>
      <c r="LDR10" s="108"/>
      <c r="LDS10" s="108"/>
      <c r="LDT10" s="108"/>
      <c r="LDU10" s="108"/>
      <c r="LDV10" s="108"/>
      <c r="LDW10" s="108"/>
      <c r="LDX10" s="108"/>
      <c r="LDY10" s="108"/>
      <c r="LDZ10" s="108"/>
      <c r="LEA10" s="108"/>
      <c r="LEB10" s="108"/>
      <c r="LEC10" s="108"/>
      <c r="LED10" s="108"/>
      <c r="LEE10" s="108"/>
      <c r="LEF10" s="108"/>
      <c r="LEG10" s="108"/>
      <c r="LEH10" s="108"/>
      <c r="LEI10" s="108"/>
      <c r="LEJ10" s="108"/>
      <c r="LEK10" s="108"/>
      <c r="LEL10" s="108"/>
      <c r="LEM10" s="108"/>
      <c r="LEN10" s="108"/>
      <c r="LEO10" s="108"/>
      <c r="LEP10" s="108"/>
      <c r="LEQ10" s="108"/>
      <c r="LER10" s="108"/>
      <c r="LES10" s="108"/>
      <c r="LET10" s="108"/>
      <c r="LEU10" s="108"/>
      <c r="LEV10" s="108"/>
      <c r="LEW10" s="108"/>
      <c r="LEX10" s="108"/>
      <c r="LEY10" s="108"/>
      <c r="LEZ10" s="108"/>
      <c r="LFA10" s="108"/>
      <c r="LFB10" s="108"/>
      <c r="LFC10" s="108"/>
      <c r="LFD10" s="108"/>
      <c r="LFE10" s="108"/>
      <c r="LFF10" s="108"/>
      <c r="LFG10" s="108"/>
      <c r="LFH10" s="108"/>
      <c r="LFI10" s="108"/>
      <c r="LFJ10" s="108"/>
      <c r="LFK10" s="108"/>
      <c r="LFL10" s="108"/>
      <c r="LFM10" s="108"/>
      <c r="LFN10" s="108"/>
      <c r="LFO10" s="108"/>
      <c r="LFP10" s="108"/>
      <c r="LFQ10" s="108"/>
      <c r="LFR10" s="108"/>
      <c r="LFS10" s="108"/>
      <c r="LFT10" s="108"/>
      <c r="LFU10" s="108"/>
      <c r="LFV10" s="108"/>
      <c r="LFW10" s="108"/>
      <c r="LFX10" s="108"/>
      <c r="LFY10" s="108"/>
      <c r="LFZ10" s="108"/>
      <c r="LGA10" s="108"/>
      <c r="LGB10" s="108"/>
      <c r="LGC10" s="108"/>
      <c r="LGD10" s="108"/>
      <c r="LGE10" s="108"/>
      <c r="LGF10" s="108"/>
      <c r="LGG10" s="108"/>
      <c r="LGH10" s="108"/>
      <c r="LGI10" s="108"/>
      <c r="LGJ10" s="108"/>
      <c r="LGK10" s="108"/>
      <c r="LGL10" s="108"/>
      <c r="LGM10" s="108"/>
      <c r="LGN10" s="108"/>
      <c r="LGO10" s="108"/>
      <c r="LGP10" s="108"/>
      <c r="LGQ10" s="108"/>
      <c r="LGR10" s="108"/>
      <c r="LGS10" s="108"/>
      <c r="LGT10" s="108"/>
      <c r="LGU10" s="108"/>
      <c r="LGV10" s="108"/>
      <c r="LGW10" s="108"/>
      <c r="LGX10" s="108"/>
      <c r="LGY10" s="108"/>
      <c r="LGZ10" s="108"/>
      <c r="LHA10" s="108"/>
      <c r="LHB10" s="108"/>
      <c r="LHC10" s="108"/>
      <c r="LHD10" s="108"/>
      <c r="LHE10" s="108"/>
      <c r="LHF10" s="108"/>
      <c r="LHG10" s="108"/>
      <c r="LHH10" s="108"/>
      <c r="LHI10" s="108"/>
      <c r="LHJ10" s="108"/>
      <c r="LHK10" s="108"/>
      <c r="LHL10" s="108"/>
      <c r="LHM10" s="108"/>
      <c r="LHN10" s="108"/>
      <c r="LHO10" s="108"/>
      <c r="LHP10" s="108"/>
      <c r="LHQ10" s="108"/>
      <c r="LHR10" s="108"/>
      <c r="LHS10" s="108"/>
      <c r="LHT10" s="108"/>
      <c r="LHU10" s="108"/>
      <c r="LHV10" s="108"/>
      <c r="LHW10" s="108"/>
      <c r="LHX10" s="108"/>
      <c r="LHY10" s="108"/>
      <c r="LHZ10" s="108"/>
      <c r="LIA10" s="108"/>
      <c r="LIB10" s="108"/>
      <c r="LIC10" s="108"/>
      <c r="LID10" s="108"/>
      <c r="LIE10" s="108"/>
      <c r="LIF10" s="108"/>
      <c r="LIG10" s="108"/>
      <c r="LIH10" s="108"/>
      <c r="LII10" s="108"/>
      <c r="LIJ10" s="108"/>
      <c r="LIK10" s="108"/>
      <c r="LIL10" s="108"/>
      <c r="LIM10" s="108"/>
      <c r="LIN10" s="108"/>
      <c r="LIO10" s="108"/>
      <c r="LIP10" s="108"/>
      <c r="LIQ10" s="108"/>
      <c r="LIR10" s="108"/>
      <c r="LIS10" s="108"/>
      <c r="LIT10" s="108"/>
      <c r="LIU10" s="108"/>
      <c r="LIV10" s="108"/>
      <c r="LIW10" s="108"/>
      <c r="LIX10" s="108"/>
      <c r="LIY10" s="108"/>
      <c r="LIZ10" s="108"/>
      <c r="LJA10" s="108"/>
      <c r="LJB10" s="108"/>
      <c r="LJC10" s="108"/>
      <c r="LJD10" s="108"/>
      <c r="LJE10" s="108"/>
      <c r="LJF10" s="108"/>
      <c r="LJG10" s="108"/>
      <c r="LJH10" s="108"/>
      <c r="LJI10" s="108"/>
      <c r="LJJ10" s="108"/>
      <c r="LJK10" s="108"/>
      <c r="LJL10" s="108"/>
      <c r="LJM10" s="108"/>
      <c r="LJN10" s="108"/>
      <c r="LJO10" s="108"/>
      <c r="LJP10" s="108"/>
      <c r="LJQ10" s="108"/>
      <c r="LJR10" s="108"/>
      <c r="LJS10" s="108"/>
      <c r="LJT10" s="108"/>
      <c r="LJU10" s="108"/>
      <c r="LJV10" s="108"/>
      <c r="LJW10" s="108"/>
      <c r="LJX10" s="108"/>
      <c r="LJY10" s="108"/>
      <c r="LJZ10" s="108"/>
      <c r="LKA10" s="108"/>
      <c r="LKB10" s="108"/>
      <c r="LKC10" s="108"/>
      <c r="LKD10" s="108"/>
      <c r="LKE10" s="108"/>
      <c r="LKF10" s="108"/>
      <c r="LKG10" s="108"/>
      <c r="LKH10" s="108"/>
      <c r="LKI10" s="108"/>
      <c r="LKJ10" s="108"/>
      <c r="LKK10" s="108"/>
      <c r="LKL10" s="108"/>
      <c r="LKM10" s="108"/>
      <c r="LKN10" s="108"/>
      <c r="LKO10" s="108"/>
      <c r="LKP10" s="108"/>
      <c r="LKQ10" s="108"/>
      <c r="LKR10" s="108"/>
      <c r="LKS10" s="108"/>
      <c r="LKT10" s="108"/>
      <c r="LKU10" s="108"/>
      <c r="LKV10" s="108"/>
      <c r="LKW10" s="108"/>
      <c r="LKX10" s="108"/>
      <c r="LKY10" s="108"/>
      <c r="LKZ10" s="108"/>
      <c r="LLA10" s="108"/>
      <c r="LLB10" s="108"/>
      <c r="LLC10" s="108"/>
      <c r="LLD10" s="108"/>
      <c r="LLE10" s="108"/>
      <c r="LLF10" s="108"/>
      <c r="LLG10" s="108"/>
      <c r="LLH10" s="108"/>
      <c r="LLI10" s="108"/>
      <c r="LLJ10" s="108"/>
      <c r="LLK10" s="108"/>
      <c r="LLL10" s="108"/>
      <c r="LLM10" s="108"/>
      <c r="LLN10" s="108"/>
      <c r="LLO10" s="108"/>
      <c r="LLP10" s="108"/>
      <c r="LLQ10" s="108"/>
      <c r="LLR10" s="108"/>
      <c r="LLS10" s="108"/>
      <c r="LLT10" s="108"/>
      <c r="LLU10" s="108"/>
      <c r="LLV10" s="108"/>
      <c r="LLW10" s="108"/>
      <c r="LLX10" s="108"/>
      <c r="LLY10" s="108"/>
      <c r="LLZ10" s="108"/>
      <c r="LMA10" s="108"/>
      <c r="LMB10" s="108"/>
      <c r="LMC10" s="108"/>
      <c r="LMD10" s="108"/>
      <c r="LME10" s="108"/>
      <c r="LMF10" s="108"/>
      <c r="LMG10" s="108"/>
      <c r="LMH10" s="108"/>
      <c r="LMI10" s="108"/>
      <c r="LMJ10" s="108"/>
      <c r="LMK10" s="108"/>
      <c r="LML10" s="108"/>
      <c r="LMM10" s="108"/>
      <c r="LMN10" s="108"/>
      <c r="LMO10" s="108"/>
      <c r="LMP10" s="108"/>
      <c r="LMQ10" s="108"/>
      <c r="LMR10" s="108"/>
      <c r="LMS10" s="108"/>
      <c r="LMT10" s="108"/>
      <c r="LMU10" s="108"/>
      <c r="LMV10" s="108"/>
      <c r="LMW10" s="108"/>
      <c r="LMX10" s="108"/>
      <c r="LMY10" s="108"/>
      <c r="LMZ10" s="108"/>
      <c r="LNA10" s="108"/>
      <c r="LNB10" s="108"/>
      <c r="LNC10" s="108"/>
      <c r="LND10" s="108"/>
      <c r="LNE10" s="108"/>
      <c r="LNF10" s="108"/>
      <c r="LNG10" s="108"/>
      <c r="LNH10" s="108"/>
      <c r="LNI10" s="108"/>
      <c r="LNJ10" s="108"/>
      <c r="LNK10" s="108"/>
      <c r="LNL10" s="108"/>
      <c r="LNM10" s="108"/>
      <c r="LNN10" s="108"/>
      <c r="LNO10" s="108"/>
      <c r="LNP10" s="108"/>
      <c r="LNQ10" s="108"/>
      <c r="LNR10" s="108"/>
      <c r="LNS10" s="108"/>
      <c r="LNT10" s="108"/>
      <c r="LNU10" s="108"/>
      <c r="LNV10" s="108"/>
      <c r="LNW10" s="108"/>
      <c r="LNX10" s="108"/>
      <c r="LNY10" s="108"/>
      <c r="LNZ10" s="108"/>
      <c r="LOA10" s="108"/>
      <c r="LOB10" s="108"/>
      <c r="LOC10" s="108"/>
      <c r="LOD10" s="108"/>
      <c r="LOE10" s="108"/>
      <c r="LOF10" s="108"/>
      <c r="LOG10" s="108"/>
      <c r="LOH10" s="108"/>
      <c r="LOI10" s="108"/>
      <c r="LOJ10" s="108"/>
      <c r="LOK10" s="108"/>
      <c r="LOL10" s="108"/>
      <c r="LOM10" s="108"/>
      <c r="LON10" s="108"/>
      <c r="LOO10" s="108"/>
      <c r="LOP10" s="108"/>
      <c r="LOQ10" s="108"/>
      <c r="LOR10" s="108"/>
      <c r="LOS10" s="108"/>
      <c r="LOT10" s="108"/>
      <c r="LOU10" s="108"/>
      <c r="LOV10" s="108"/>
      <c r="LOW10" s="108"/>
      <c r="LOX10" s="108"/>
      <c r="LOY10" s="108"/>
      <c r="LOZ10" s="108"/>
      <c r="LPA10" s="108"/>
      <c r="LPB10" s="108"/>
      <c r="LPC10" s="108"/>
      <c r="LPD10" s="108"/>
      <c r="LPE10" s="108"/>
      <c r="LPF10" s="108"/>
      <c r="LPG10" s="108"/>
      <c r="LPH10" s="108"/>
      <c r="LPI10" s="108"/>
      <c r="LPJ10" s="108"/>
      <c r="LPK10" s="108"/>
      <c r="LPL10" s="108"/>
      <c r="LPM10" s="108"/>
      <c r="LPN10" s="108"/>
      <c r="LPO10" s="108"/>
      <c r="LPP10" s="108"/>
      <c r="LPQ10" s="108"/>
      <c r="LPR10" s="108"/>
      <c r="LPS10" s="108"/>
      <c r="LPT10" s="108"/>
      <c r="LPU10" s="108"/>
      <c r="LPV10" s="108"/>
      <c r="LPW10" s="108"/>
      <c r="LPX10" s="108"/>
      <c r="LPY10" s="108"/>
      <c r="LPZ10" s="108"/>
      <c r="LQA10" s="108"/>
      <c r="LQB10" s="108"/>
      <c r="LQC10" s="108"/>
      <c r="LQD10" s="108"/>
      <c r="LQE10" s="108"/>
      <c r="LQF10" s="108"/>
      <c r="LQG10" s="108"/>
      <c r="LQH10" s="108"/>
      <c r="LQI10" s="108"/>
      <c r="LQJ10" s="108"/>
      <c r="LQK10" s="108"/>
      <c r="LQL10" s="108"/>
      <c r="LQM10" s="108"/>
      <c r="LQN10" s="108"/>
      <c r="LQO10" s="108"/>
      <c r="LQP10" s="108"/>
      <c r="LQQ10" s="108"/>
      <c r="LQR10" s="108"/>
      <c r="LQS10" s="108"/>
      <c r="LQT10" s="108"/>
      <c r="LQU10" s="108"/>
      <c r="LQV10" s="108"/>
      <c r="LQW10" s="108"/>
      <c r="LQX10" s="108"/>
      <c r="LQY10" s="108"/>
      <c r="LQZ10" s="108"/>
      <c r="LRA10" s="108"/>
      <c r="LRB10" s="108"/>
      <c r="LRC10" s="108"/>
      <c r="LRD10" s="108"/>
      <c r="LRE10" s="108"/>
      <c r="LRF10" s="108"/>
      <c r="LRG10" s="108"/>
      <c r="LRH10" s="108"/>
      <c r="LRI10" s="108"/>
      <c r="LRJ10" s="108"/>
      <c r="LRK10" s="108"/>
      <c r="LRL10" s="108"/>
      <c r="LRM10" s="108"/>
      <c r="LRN10" s="108"/>
      <c r="LRO10" s="108"/>
      <c r="LRP10" s="108"/>
      <c r="LRQ10" s="108"/>
      <c r="LRR10" s="108"/>
      <c r="LRS10" s="108"/>
      <c r="LRT10" s="108"/>
      <c r="LRU10" s="108"/>
      <c r="LRV10" s="108"/>
      <c r="LRW10" s="108"/>
      <c r="LRX10" s="108"/>
      <c r="LRY10" s="108"/>
      <c r="LRZ10" s="108"/>
      <c r="LSA10" s="108"/>
      <c r="LSB10" s="108"/>
      <c r="LSC10" s="108"/>
      <c r="LSD10" s="108"/>
      <c r="LSE10" s="108"/>
      <c r="LSF10" s="108"/>
      <c r="LSG10" s="108"/>
      <c r="LSH10" s="108"/>
      <c r="LSI10" s="108"/>
      <c r="LSJ10" s="108"/>
      <c r="LSK10" s="108"/>
      <c r="LSL10" s="108"/>
      <c r="LSM10" s="108"/>
      <c r="LSN10" s="108"/>
      <c r="LSO10" s="108"/>
      <c r="LSP10" s="108"/>
      <c r="LSQ10" s="108"/>
      <c r="LSR10" s="108"/>
      <c r="LSS10" s="108"/>
      <c r="LST10" s="108"/>
      <c r="LSU10" s="108"/>
      <c r="LSV10" s="108"/>
      <c r="LSW10" s="108"/>
      <c r="LSX10" s="108"/>
      <c r="LSY10" s="108"/>
      <c r="LSZ10" s="108"/>
      <c r="LTA10" s="108"/>
      <c r="LTB10" s="108"/>
      <c r="LTC10" s="108"/>
      <c r="LTD10" s="108"/>
      <c r="LTE10" s="108"/>
      <c r="LTF10" s="108"/>
      <c r="LTG10" s="108"/>
      <c r="LTH10" s="108"/>
      <c r="LTI10" s="108"/>
      <c r="LTJ10" s="108"/>
      <c r="LTK10" s="108"/>
      <c r="LTL10" s="108"/>
      <c r="LTM10" s="108"/>
      <c r="LTN10" s="108"/>
      <c r="LTO10" s="108"/>
      <c r="LTP10" s="108"/>
      <c r="LTQ10" s="108"/>
      <c r="LTR10" s="108"/>
      <c r="LTS10" s="108"/>
      <c r="LTT10" s="108"/>
      <c r="LTU10" s="108"/>
      <c r="LTV10" s="108"/>
      <c r="LTW10" s="108"/>
      <c r="LTX10" s="108"/>
      <c r="LTY10" s="108"/>
      <c r="LTZ10" s="108"/>
      <c r="LUA10" s="108"/>
      <c r="LUB10" s="108"/>
      <c r="LUC10" s="108"/>
      <c r="LUD10" s="108"/>
      <c r="LUE10" s="108"/>
      <c r="LUF10" s="108"/>
      <c r="LUG10" s="108"/>
      <c r="LUH10" s="108"/>
      <c r="LUI10" s="108"/>
      <c r="LUJ10" s="108"/>
      <c r="LUK10" s="108"/>
      <c r="LUL10" s="108"/>
      <c r="LUM10" s="108"/>
      <c r="LUN10" s="108"/>
      <c r="LUO10" s="108"/>
      <c r="LUP10" s="108"/>
      <c r="LUQ10" s="108"/>
      <c r="LUR10" s="108"/>
      <c r="LUS10" s="108"/>
      <c r="LUT10" s="108"/>
      <c r="LUU10" s="108"/>
      <c r="LUV10" s="108"/>
      <c r="LUW10" s="108"/>
      <c r="LUX10" s="108"/>
      <c r="LUY10" s="108"/>
      <c r="LUZ10" s="108"/>
      <c r="LVA10" s="108"/>
      <c r="LVB10" s="108"/>
      <c r="LVC10" s="108"/>
      <c r="LVD10" s="108"/>
      <c r="LVE10" s="108"/>
      <c r="LVF10" s="108"/>
      <c r="LVG10" s="108"/>
      <c r="LVH10" s="108"/>
      <c r="LVI10" s="108"/>
      <c r="LVJ10" s="108"/>
      <c r="LVK10" s="108"/>
      <c r="LVL10" s="108"/>
      <c r="LVM10" s="108"/>
      <c r="LVN10" s="108"/>
      <c r="LVO10" s="108"/>
      <c r="LVP10" s="108"/>
      <c r="LVQ10" s="108"/>
      <c r="LVR10" s="108"/>
      <c r="LVS10" s="108"/>
      <c r="LVT10" s="108"/>
      <c r="LVU10" s="108"/>
      <c r="LVV10" s="108"/>
      <c r="LVW10" s="108"/>
      <c r="LVX10" s="108"/>
      <c r="LVY10" s="108"/>
      <c r="LVZ10" s="108"/>
      <c r="LWA10" s="108"/>
      <c r="LWB10" s="108"/>
      <c r="LWC10" s="108"/>
      <c r="LWD10" s="108"/>
      <c r="LWE10" s="108"/>
      <c r="LWF10" s="108"/>
      <c r="LWG10" s="108"/>
      <c r="LWH10" s="108"/>
      <c r="LWI10" s="108"/>
      <c r="LWJ10" s="108"/>
      <c r="LWK10" s="108"/>
      <c r="LWL10" s="108"/>
      <c r="LWM10" s="108"/>
      <c r="LWN10" s="108"/>
      <c r="LWO10" s="108"/>
      <c r="LWP10" s="108"/>
      <c r="LWQ10" s="108"/>
      <c r="LWR10" s="108"/>
      <c r="LWS10" s="108"/>
      <c r="LWT10" s="108"/>
      <c r="LWU10" s="108"/>
      <c r="LWV10" s="108"/>
      <c r="LWW10" s="108"/>
      <c r="LWX10" s="108"/>
      <c r="LWY10" s="108"/>
      <c r="LWZ10" s="108"/>
      <c r="LXA10" s="108"/>
      <c r="LXB10" s="108"/>
      <c r="LXC10" s="108"/>
      <c r="LXD10" s="108"/>
      <c r="LXE10" s="108"/>
      <c r="LXF10" s="108"/>
      <c r="LXG10" s="108"/>
      <c r="LXH10" s="108"/>
      <c r="LXI10" s="108"/>
      <c r="LXJ10" s="108"/>
      <c r="LXK10" s="108"/>
      <c r="LXL10" s="108"/>
      <c r="LXM10" s="108"/>
      <c r="LXN10" s="108"/>
      <c r="LXO10" s="108"/>
      <c r="LXP10" s="108"/>
      <c r="LXQ10" s="108"/>
      <c r="LXR10" s="108"/>
      <c r="LXS10" s="108"/>
      <c r="LXT10" s="108"/>
      <c r="LXU10" s="108"/>
      <c r="LXV10" s="108"/>
      <c r="LXW10" s="108"/>
      <c r="LXX10" s="108"/>
      <c r="LXY10" s="108"/>
      <c r="LXZ10" s="108"/>
      <c r="LYA10" s="108"/>
      <c r="LYB10" s="108"/>
      <c r="LYC10" s="108"/>
      <c r="LYD10" s="108"/>
      <c r="LYE10" s="108"/>
      <c r="LYF10" s="108"/>
      <c r="LYG10" s="108"/>
      <c r="LYH10" s="108"/>
      <c r="LYI10" s="108"/>
      <c r="LYJ10" s="108"/>
      <c r="LYK10" s="108"/>
      <c r="LYL10" s="108"/>
      <c r="LYM10" s="108"/>
      <c r="LYN10" s="108"/>
      <c r="LYO10" s="108"/>
      <c r="LYP10" s="108"/>
      <c r="LYQ10" s="108"/>
      <c r="LYR10" s="108"/>
      <c r="LYS10" s="108"/>
      <c r="LYT10" s="108"/>
      <c r="LYU10" s="108"/>
      <c r="LYV10" s="108"/>
      <c r="LYW10" s="108"/>
      <c r="LYX10" s="108"/>
      <c r="LYY10" s="108"/>
      <c r="LYZ10" s="108"/>
      <c r="LZA10" s="108"/>
      <c r="LZB10" s="108"/>
      <c r="LZC10" s="108"/>
      <c r="LZD10" s="108"/>
      <c r="LZE10" s="108"/>
      <c r="LZF10" s="108"/>
      <c r="LZG10" s="108"/>
      <c r="LZH10" s="108"/>
      <c r="LZI10" s="108"/>
      <c r="LZJ10" s="108"/>
      <c r="LZK10" s="108"/>
      <c r="LZL10" s="108"/>
      <c r="LZM10" s="108"/>
      <c r="LZN10" s="108"/>
      <c r="LZO10" s="108"/>
      <c r="LZP10" s="108"/>
      <c r="LZQ10" s="108"/>
      <c r="LZR10" s="108"/>
      <c r="LZS10" s="108"/>
      <c r="LZT10" s="108"/>
      <c r="LZU10" s="108"/>
      <c r="LZV10" s="108"/>
      <c r="LZW10" s="108"/>
      <c r="LZX10" s="108"/>
      <c r="LZY10" s="108"/>
      <c r="LZZ10" s="108"/>
      <c r="MAA10" s="108"/>
      <c r="MAB10" s="108"/>
      <c r="MAC10" s="108"/>
      <c r="MAD10" s="108"/>
      <c r="MAE10" s="108"/>
      <c r="MAF10" s="108"/>
      <c r="MAG10" s="108"/>
      <c r="MAH10" s="108"/>
      <c r="MAI10" s="108"/>
      <c r="MAJ10" s="108"/>
      <c r="MAK10" s="108"/>
      <c r="MAL10" s="108"/>
      <c r="MAM10" s="108"/>
      <c r="MAN10" s="108"/>
      <c r="MAO10" s="108"/>
      <c r="MAP10" s="108"/>
      <c r="MAQ10" s="108"/>
      <c r="MAR10" s="108"/>
      <c r="MAS10" s="108"/>
      <c r="MAT10" s="108"/>
      <c r="MAU10" s="108"/>
      <c r="MAV10" s="108"/>
      <c r="MAW10" s="108"/>
      <c r="MAX10" s="108"/>
      <c r="MAY10" s="108"/>
      <c r="MAZ10" s="108"/>
      <c r="MBA10" s="108"/>
      <c r="MBB10" s="108"/>
      <c r="MBC10" s="108"/>
      <c r="MBD10" s="108"/>
      <c r="MBE10" s="108"/>
      <c r="MBF10" s="108"/>
      <c r="MBG10" s="108"/>
      <c r="MBH10" s="108"/>
      <c r="MBI10" s="108"/>
      <c r="MBJ10" s="108"/>
      <c r="MBK10" s="108"/>
      <c r="MBL10" s="108"/>
      <c r="MBM10" s="108"/>
      <c r="MBN10" s="108"/>
      <c r="MBO10" s="108"/>
      <c r="MBP10" s="108"/>
      <c r="MBQ10" s="108"/>
      <c r="MBR10" s="108"/>
      <c r="MBS10" s="108"/>
      <c r="MBT10" s="108"/>
      <c r="MBU10" s="108"/>
      <c r="MBV10" s="108"/>
      <c r="MBW10" s="108"/>
      <c r="MBX10" s="108"/>
      <c r="MBY10" s="108"/>
      <c r="MBZ10" s="108"/>
      <c r="MCA10" s="108"/>
      <c r="MCB10" s="108"/>
      <c r="MCC10" s="108"/>
      <c r="MCD10" s="108"/>
      <c r="MCE10" s="108"/>
      <c r="MCF10" s="108"/>
      <c r="MCG10" s="108"/>
      <c r="MCH10" s="108"/>
      <c r="MCI10" s="108"/>
      <c r="MCJ10" s="108"/>
      <c r="MCK10" s="108"/>
      <c r="MCL10" s="108"/>
      <c r="MCM10" s="108"/>
      <c r="MCN10" s="108"/>
      <c r="MCO10" s="108"/>
      <c r="MCP10" s="108"/>
      <c r="MCQ10" s="108"/>
      <c r="MCR10" s="108"/>
      <c r="MCS10" s="108"/>
      <c r="MCT10" s="108"/>
      <c r="MCU10" s="108"/>
      <c r="MCV10" s="108"/>
      <c r="MCW10" s="108"/>
      <c r="MCX10" s="108"/>
      <c r="MCY10" s="108"/>
      <c r="MCZ10" s="108"/>
      <c r="MDA10" s="108"/>
      <c r="MDB10" s="108"/>
      <c r="MDC10" s="108"/>
      <c r="MDD10" s="108"/>
      <c r="MDE10" s="108"/>
      <c r="MDF10" s="108"/>
      <c r="MDG10" s="108"/>
      <c r="MDH10" s="108"/>
      <c r="MDI10" s="108"/>
      <c r="MDJ10" s="108"/>
      <c r="MDK10" s="108"/>
      <c r="MDL10" s="108"/>
      <c r="MDM10" s="108"/>
      <c r="MDN10" s="108"/>
      <c r="MDO10" s="108"/>
      <c r="MDP10" s="108"/>
      <c r="MDQ10" s="108"/>
      <c r="MDR10" s="108"/>
      <c r="MDS10" s="108"/>
      <c r="MDT10" s="108"/>
      <c r="MDU10" s="108"/>
      <c r="MDV10" s="108"/>
      <c r="MDW10" s="108"/>
      <c r="MDX10" s="108"/>
      <c r="MDY10" s="108"/>
      <c r="MDZ10" s="108"/>
      <c r="MEA10" s="108"/>
      <c r="MEB10" s="108"/>
      <c r="MEC10" s="108"/>
      <c r="MED10" s="108"/>
      <c r="MEE10" s="108"/>
      <c r="MEF10" s="108"/>
      <c r="MEG10" s="108"/>
      <c r="MEH10" s="108"/>
      <c r="MEI10" s="108"/>
      <c r="MEJ10" s="108"/>
      <c r="MEK10" s="108"/>
      <c r="MEL10" s="108"/>
      <c r="MEM10" s="108"/>
      <c r="MEN10" s="108"/>
      <c r="MEO10" s="108"/>
      <c r="MEP10" s="108"/>
      <c r="MEQ10" s="108"/>
      <c r="MER10" s="108"/>
      <c r="MES10" s="108"/>
      <c r="MET10" s="108"/>
      <c r="MEU10" s="108"/>
      <c r="MEV10" s="108"/>
      <c r="MEW10" s="108"/>
      <c r="MEX10" s="108"/>
      <c r="MEY10" s="108"/>
      <c r="MEZ10" s="108"/>
      <c r="MFA10" s="108"/>
      <c r="MFB10" s="108"/>
      <c r="MFC10" s="108"/>
      <c r="MFD10" s="108"/>
      <c r="MFE10" s="108"/>
      <c r="MFF10" s="108"/>
      <c r="MFG10" s="108"/>
      <c r="MFH10" s="108"/>
      <c r="MFI10" s="108"/>
      <c r="MFJ10" s="108"/>
      <c r="MFK10" s="108"/>
      <c r="MFL10" s="108"/>
      <c r="MFM10" s="108"/>
      <c r="MFN10" s="108"/>
      <c r="MFO10" s="108"/>
      <c r="MFP10" s="108"/>
      <c r="MFQ10" s="108"/>
      <c r="MFR10" s="108"/>
      <c r="MFS10" s="108"/>
      <c r="MFT10" s="108"/>
      <c r="MFU10" s="108"/>
      <c r="MFV10" s="108"/>
      <c r="MFW10" s="108"/>
      <c r="MFX10" s="108"/>
      <c r="MFY10" s="108"/>
      <c r="MFZ10" s="108"/>
      <c r="MGA10" s="108"/>
      <c r="MGB10" s="108"/>
      <c r="MGC10" s="108"/>
      <c r="MGD10" s="108"/>
      <c r="MGE10" s="108"/>
      <c r="MGF10" s="108"/>
      <c r="MGG10" s="108"/>
      <c r="MGH10" s="108"/>
      <c r="MGI10" s="108"/>
      <c r="MGJ10" s="108"/>
      <c r="MGK10" s="108"/>
      <c r="MGL10" s="108"/>
      <c r="MGM10" s="108"/>
      <c r="MGN10" s="108"/>
      <c r="MGO10" s="108"/>
      <c r="MGP10" s="108"/>
      <c r="MGQ10" s="108"/>
      <c r="MGR10" s="108"/>
      <c r="MGS10" s="108"/>
      <c r="MGT10" s="108"/>
      <c r="MGU10" s="108"/>
      <c r="MGV10" s="108"/>
      <c r="MGW10" s="108"/>
      <c r="MGX10" s="108"/>
      <c r="MGY10" s="108"/>
      <c r="MGZ10" s="108"/>
      <c r="MHA10" s="108"/>
      <c r="MHB10" s="108"/>
      <c r="MHC10" s="108"/>
      <c r="MHD10" s="108"/>
      <c r="MHE10" s="108"/>
      <c r="MHF10" s="108"/>
      <c r="MHG10" s="108"/>
      <c r="MHH10" s="108"/>
      <c r="MHI10" s="108"/>
      <c r="MHJ10" s="108"/>
      <c r="MHK10" s="108"/>
      <c r="MHL10" s="108"/>
      <c r="MHM10" s="108"/>
      <c r="MHN10" s="108"/>
      <c r="MHO10" s="108"/>
      <c r="MHP10" s="108"/>
      <c r="MHQ10" s="108"/>
      <c r="MHR10" s="108"/>
      <c r="MHS10" s="108"/>
      <c r="MHT10" s="108"/>
      <c r="MHU10" s="108"/>
      <c r="MHV10" s="108"/>
      <c r="MHW10" s="108"/>
      <c r="MHX10" s="108"/>
      <c r="MHY10" s="108"/>
      <c r="MHZ10" s="108"/>
      <c r="MIA10" s="108"/>
      <c r="MIB10" s="108"/>
      <c r="MIC10" s="108"/>
      <c r="MID10" s="108"/>
      <c r="MIE10" s="108"/>
      <c r="MIF10" s="108"/>
      <c r="MIG10" s="108"/>
      <c r="MIH10" s="108"/>
      <c r="MII10" s="108"/>
      <c r="MIJ10" s="108"/>
      <c r="MIK10" s="108"/>
      <c r="MIL10" s="108"/>
      <c r="MIM10" s="108"/>
      <c r="MIN10" s="108"/>
      <c r="MIO10" s="108"/>
      <c r="MIP10" s="108"/>
      <c r="MIQ10" s="108"/>
      <c r="MIR10" s="108"/>
      <c r="MIS10" s="108"/>
      <c r="MIT10" s="108"/>
      <c r="MIU10" s="108"/>
      <c r="MIV10" s="108"/>
      <c r="MIW10" s="108"/>
      <c r="MIX10" s="108"/>
      <c r="MIY10" s="108"/>
      <c r="MIZ10" s="108"/>
      <c r="MJA10" s="108"/>
      <c r="MJB10" s="108"/>
      <c r="MJC10" s="108"/>
      <c r="MJD10" s="108"/>
      <c r="MJE10" s="108"/>
      <c r="MJF10" s="108"/>
      <c r="MJG10" s="108"/>
      <c r="MJH10" s="108"/>
      <c r="MJI10" s="108"/>
      <c r="MJJ10" s="108"/>
      <c r="MJK10" s="108"/>
      <c r="MJL10" s="108"/>
      <c r="MJM10" s="108"/>
      <c r="MJN10" s="108"/>
      <c r="MJO10" s="108"/>
      <c r="MJP10" s="108"/>
      <c r="MJQ10" s="108"/>
      <c r="MJR10" s="108"/>
      <c r="MJS10" s="108"/>
      <c r="MJT10" s="108"/>
      <c r="MJU10" s="108"/>
      <c r="MJV10" s="108"/>
      <c r="MJW10" s="108"/>
      <c r="MJX10" s="108"/>
      <c r="MJY10" s="108"/>
      <c r="MJZ10" s="108"/>
      <c r="MKA10" s="108"/>
      <c r="MKB10" s="108"/>
      <c r="MKC10" s="108"/>
      <c r="MKD10" s="108"/>
      <c r="MKE10" s="108"/>
      <c r="MKF10" s="108"/>
      <c r="MKG10" s="108"/>
      <c r="MKH10" s="108"/>
      <c r="MKI10" s="108"/>
      <c r="MKJ10" s="108"/>
      <c r="MKK10" s="108"/>
      <c r="MKL10" s="108"/>
      <c r="MKM10" s="108"/>
      <c r="MKN10" s="108"/>
      <c r="MKO10" s="108"/>
      <c r="MKP10" s="108"/>
      <c r="MKQ10" s="108"/>
      <c r="MKR10" s="108"/>
      <c r="MKS10" s="108"/>
      <c r="MKT10" s="108"/>
      <c r="MKU10" s="108"/>
      <c r="MKV10" s="108"/>
      <c r="MKW10" s="108"/>
      <c r="MKX10" s="108"/>
      <c r="MKY10" s="108"/>
      <c r="MKZ10" s="108"/>
      <c r="MLA10" s="108"/>
      <c r="MLB10" s="108"/>
      <c r="MLC10" s="108"/>
      <c r="MLD10" s="108"/>
      <c r="MLE10" s="108"/>
      <c r="MLF10" s="108"/>
      <c r="MLG10" s="108"/>
      <c r="MLH10" s="108"/>
      <c r="MLI10" s="108"/>
      <c r="MLJ10" s="108"/>
      <c r="MLK10" s="108"/>
      <c r="MLL10" s="108"/>
      <c r="MLM10" s="108"/>
      <c r="MLN10" s="108"/>
      <c r="MLO10" s="108"/>
      <c r="MLP10" s="108"/>
      <c r="MLQ10" s="108"/>
      <c r="MLR10" s="108"/>
      <c r="MLS10" s="108"/>
      <c r="MLT10" s="108"/>
      <c r="MLU10" s="108"/>
      <c r="MLV10" s="108"/>
      <c r="MLW10" s="108"/>
      <c r="MLX10" s="108"/>
      <c r="MLY10" s="108"/>
      <c r="MLZ10" s="108"/>
      <c r="MMA10" s="108"/>
      <c r="MMB10" s="108"/>
      <c r="MMC10" s="108"/>
      <c r="MMD10" s="108"/>
      <c r="MME10" s="108"/>
      <c r="MMF10" s="108"/>
      <c r="MMG10" s="108"/>
      <c r="MMH10" s="108"/>
      <c r="MMI10" s="108"/>
      <c r="MMJ10" s="108"/>
      <c r="MMK10" s="108"/>
      <c r="MML10" s="108"/>
      <c r="MMM10" s="108"/>
      <c r="MMN10" s="108"/>
      <c r="MMO10" s="108"/>
      <c r="MMP10" s="108"/>
      <c r="MMQ10" s="108"/>
      <c r="MMR10" s="108"/>
      <c r="MMS10" s="108"/>
      <c r="MMT10" s="108"/>
      <c r="MMU10" s="108"/>
      <c r="MMV10" s="108"/>
      <c r="MMW10" s="108"/>
      <c r="MMX10" s="108"/>
      <c r="MMY10" s="108"/>
      <c r="MMZ10" s="108"/>
      <c r="MNA10" s="108"/>
      <c r="MNB10" s="108"/>
      <c r="MNC10" s="108"/>
      <c r="MND10" s="108"/>
      <c r="MNE10" s="108"/>
      <c r="MNF10" s="108"/>
      <c r="MNG10" s="108"/>
      <c r="MNH10" s="108"/>
      <c r="MNI10" s="108"/>
      <c r="MNJ10" s="108"/>
      <c r="MNK10" s="108"/>
      <c r="MNL10" s="108"/>
      <c r="MNM10" s="108"/>
      <c r="MNN10" s="108"/>
      <c r="MNO10" s="108"/>
      <c r="MNP10" s="108"/>
      <c r="MNQ10" s="108"/>
      <c r="MNR10" s="108"/>
      <c r="MNS10" s="108"/>
      <c r="MNT10" s="108"/>
      <c r="MNU10" s="108"/>
      <c r="MNV10" s="108"/>
      <c r="MNW10" s="108"/>
      <c r="MNX10" s="108"/>
      <c r="MNY10" s="108"/>
      <c r="MNZ10" s="108"/>
      <c r="MOA10" s="108"/>
      <c r="MOB10" s="108"/>
      <c r="MOC10" s="108"/>
      <c r="MOD10" s="108"/>
      <c r="MOE10" s="108"/>
      <c r="MOF10" s="108"/>
      <c r="MOG10" s="108"/>
      <c r="MOH10" s="108"/>
      <c r="MOI10" s="108"/>
      <c r="MOJ10" s="108"/>
      <c r="MOK10" s="108"/>
      <c r="MOL10" s="108"/>
      <c r="MOM10" s="108"/>
      <c r="MON10" s="108"/>
      <c r="MOO10" s="108"/>
      <c r="MOP10" s="108"/>
      <c r="MOQ10" s="108"/>
      <c r="MOR10" s="108"/>
      <c r="MOS10" s="108"/>
      <c r="MOT10" s="108"/>
      <c r="MOU10" s="108"/>
      <c r="MOV10" s="108"/>
      <c r="MOW10" s="108"/>
      <c r="MOX10" s="108"/>
      <c r="MOY10" s="108"/>
      <c r="MOZ10" s="108"/>
      <c r="MPA10" s="108"/>
      <c r="MPB10" s="108"/>
      <c r="MPC10" s="108"/>
      <c r="MPD10" s="108"/>
      <c r="MPE10" s="108"/>
      <c r="MPF10" s="108"/>
      <c r="MPG10" s="108"/>
      <c r="MPH10" s="108"/>
      <c r="MPI10" s="108"/>
      <c r="MPJ10" s="108"/>
      <c r="MPK10" s="108"/>
      <c r="MPL10" s="108"/>
      <c r="MPM10" s="108"/>
      <c r="MPN10" s="108"/>
      <c r="MPO10" s="108"/>
      <c r="MPP10" s="108"/>
      <c r="MPQ10" s="108"/>
      <c r="MPR10" s="108"/>
      <c r="MPS10" s="108"/>
      <c r="MPT10" s="108"/>
      <c r="MPU10" s="108"/>
      <c r="MPV10" s="108"/>
      <c r="MPW10" s="108"/>
      <c r="MPX10" s="108"/>
      <c r="MPY10" s="108"/>
      <c r="MPZ10" s="108"/>
      <c r="MQA10" s="108"/>
      <c r="MQB10" s="108"/>
      <c r="MQC10" s="108"/>
      <c r="MQD10" s="108"/>
      <c r="MQE10" s="108"/>
      <c r="MQF10" s="108"/>
      <c r="MQG10" s="108"/>
      <c r="MQH10" s="108"/>
      <c r="MQI10" s="108"/>
      <c r="MQJ10" s="108"/>
      <c r="MQK10" s="108"/>
      <c r="MQL10" s="108"/>
      <c r="MQM10" s="108"/>
      <c r="MQN10" s="108"/>
      <c r="MQO10" s="108"/>
      <c r="MQP10" s="108"/>
      <c r="MQQ10" s="108"/>
      <c r="MQR10" s="108"/>
      <c r="MQS10" s="108"/>
      <c r="MQT10" s="108"/>
      <c r="MQU10" s="108"/>
      <c r="MQV10" s="108"/>
      <c r="MQW10" s="108"/>
      <c r="MQX10" s="108"/>
      <c r="MQY10" s="108"/>
      <c r="MQZ10" s="108"/>
      <c r="MRA10" s="108"/>
      <c r="MRB10" s="108"/>
      <c r="MRC10" s="108"/>
      <c r="MRD10" s="108"/>
      <c r="MRE10" s="108"/>
      <c r="MRF10" s="108"/>
      <c r="MRG10" s="108"/>
      <c r="MRH10" s="108"/>
      <c r="MRI10" s="108"/>
      <c r="MRJ10" s="108"/>
      <c r="MRK10" s="108"/>
      <c r="MRL10" s="108"/>
      <c r="MRM10" s="108"/>
      <c r="MRN10" s="108"/>
      <c r="MRO10" s="108"/>
      <c r="MRP10" s="108"/>
      <c r="MRQ10" s="108"/>
      <c r="MRR10" s="108"/>
      <c r="MRS10" s="108"/>
      <c r="MRT10" s="108"/>
      <c r="MRU10" s="108"/>
      <c r="MRV10" s="108"/>
      <c r="MRW10" s="108"/>
      <c r="MRX10" s="108"/>
      <c r="MRY10" s="108"/>
      <c r="MRZ10" s="108"/>
      <c r="MSA10" s="108"/>
      <c r="MSB10" s="108"/>
      <c r="MSC10" s="108"/>
      <c r="MSD10" s="108"/>
      <c r="MSE10" s="108"/>
      <c r="MSF10" s="108"/>
      <c r="MSG10" s="108"/>
      <c r="MSH10" s="108"/>
      <c r="MSI10" s="108"/>
      <c r="MSJ10" s="108"/>
      <c r="MSK10" s="108"/>
      <c r="MSL10" s="108"/>
      <c r="MSM10" s="108"/>
      <c r="MSN10" s="108"/>
      <c r="MSO10" s="108"/>
      <c r="MSP10" s="108"/>
      <c r="MSQ10" s="108"/>
      <c r="MSR10" s="108"/>
      <c r="MSS10" s="108"/>
      <c r="MST10" s="108"/>
      <c r="MSU10" s="108"/>
      <c r="MSV10" s="108"/>
      <c r="MSW10" s="108"/>
      <c r="MSX10" s="108"/>
      <c r="MSY10" s="108"/>
      <c r="MSZ10" s="108"/>
      <c r="MTA10" s="108"/>
      <c r="MTB10" s="108"/>
      <c r="MTC10" s="108"/>
      <c r="MTD10" s="108"/>
      <c r="MTE10" s="108"/>
      <c r="MTF10" s="108"/>
      <c r="MTG10" s="108"/>
      <c r="MTH10" s="108"/>
      <c r="MTI10" s="108"/>
      <c r="MTJ10" s="108"/>
      <c r="MTK10" s="108"/>
      <c r="MTL10" s="108"/>
      <c r="MTM10" s="108"/>
      <c r="MTN10" s="108"/>
      <c r="MTO10" s="108"/>
      <c r="MTP10" s="108"/>
      <c r="MTQ10" s="108"/>
      <c r="MTR10" s="108"/>
      <c r="MTS10" s="108"/>
      <c r="MTT10" s="108"/>
      <c r="MTU10" s="108"/>
      <c r="MTV10" s="108"/>
      <c r="MTW10" s="108"/>
      <c r="MTX10" s="108"/>
      <c r="MTY10" s="108"/>
      <c r="MTZ10" s="108"/>
      <c r="MUA10" s="108"/>
      <c r="MUB10" s="108"/>
      <c r="MUC10" s="108"/>
      <c r="MUD10" s="108"/>
      <c r="MUE10" s="108"/>
      <c r="MUF10" s="108"/>
      <c r="MUG10" s="108"/>
      <c r="MUH10" s="108"/>
      <c r="MUI10" s="108"/>
      <c r="MUJ10" s="108"/>
      <c r="MUK10" s="108"/>
      <c r="MUL10" s="108"/>
      <c r="MUM10" s="108"/>
      <c r="MUN10" s="108"/>
      <c r="MUO10" s="108"/>
      <c r="MUP10" s="108"/>
      <c r="MUQ10" s="108"/>
      <c r="MUR10" s="108"/>
      <c r="MUS10" s="108"/>
      <c r="MUT10" s="108"/>
      <c r="MUU10" s="108"/>
      <c r="MUV10" s="108"/>
      <c r="MUW10" s="108"/>
      <c r="MUX10" s="108"/>
      <c r="MUY10" s="108"/>
      <c r="MUZ10" s="108"/>
      <c r="MVA10" s="108"/>
      <c r="MVB10" s="108"/>
      <c r="MVC10" s="108"/>
      <c r="MVD10" s="108"/>
      <c r="MVE10" s="108"/>
      <c r="MVF10" s="108"/>
      <c r="MVG10" s="108"/>
      <c r="MVH10" s="108"/>
      <c r="MVI10" s="108"/>
      <c r="MVJ10" s="108"/>
      <c r="MVK10" s="108"/>
      <c r="MVL10" s="108"/>
      <c r="MVM10" s="108"/>
      <c r="MVN10" s="108"/>
      <c r="MVO10" s="108"/>
      <c r="MVP10" s="108"/>
      <c r="MVQ10" s="108"/>
      <c r="MVR10" s="108"/>
      <c r="MVS10" s="108"/>
      <c r="MVT10" s="108"/>
      <c r="MVU10" s="108"/>
      <c r="MVV10" s="108"/>
      <c r="MVW10" s="108"/>
      <c r="MVX10" s="108"/>
      <c r="MVY10" s="108"/>
      <c r="MVZ10" s="108"/>
      <c r="MWA10" s="108"/>
      <c r="MWB10" s="108"/>
      <c r="MWC10" s="108"/>
      <c r="MWD10" s="108"/>
      <c r="MWE10" s="108"/>
      <c r="MWF10" s="108"/>
      <c r="MWG10" s="108"/>
      <c r="MWH10" s="108"/>
      <c r="MWI10" s="108"/>
      <c r="MWJ10" s="108"/>
      <c r="MWK10" s="108"/>
      <c r="MWL10" s="108"/>
      <c r="MWM10" s="108"/>
      <c r="MWN10" s="108"/>
      <c r="MWO10" s="108"/>
      <c r="MWP10" s="108"/>
      <c r="MWQ10" s="108"/>
      <c r="MWR10" s="108"/>
      <c r="MWS10" s="108"/>
      <c r="MWT10" s="108"/>
      <c r="MWU10" s="108"/>
      <c r="MWV10" s="108"/>
      <c r="MWW10" s="108"/>
      <c r="MWX10" s="108"/>
      <c r="MWY10" s="108"/>
      <c r="MWZ10" s="108"/>
      <c r="MXA10" s="108"/>
      <c r="MXB10" s="108"/>
      <c r="MXC10" s="108"/>
      <c r="MXD10" s="108"/>
      <c r="MXE10" s="108"/>
      <c r="MXF10" s="108"/>
      <c r="MXG10" s="108"/>
      <c r="MXH10" s="108"/>
      <c r="MXI10" s="108"/>
      <c r="MXJ10" s="108"/>
      <c r="MXK10" s="108"/>
      <c r="MXL10" s="108"/>
      <c r="MXM10" s="108"/>
      <c r="MXN10" s="108"/>
      <c r="MXO10" s="108"/>
      <c r="MXP10" s="108"/>
      <c r="MXQ10" s="108"/>
      <c r="MXR10" s="108"/>
      <c r="MXS10" s="108"/>
      <c r="MXT10" s="108"/>
      <c r="MXU10" s="108"/>
      <c r="MXV10" s="108"/>
      <c r="MXW10" s="108"/>
      <c r="MXX10" s="108"/>
      <c r="MXY10" s="108"/>
      <c r="MXZ10" s="108"/>
      <c r="MYA10" s="108"/>
      <c r="MYB10" s="108"/>
      <c r="MYC10" s="108"/>
      <c r="MYD10" s="108"/>
      <c r="MYE10" s="108"/>
      <c r="MYF10" s="108"/>
      <c r="MYG10" s="108"/>
      <c r="MYH10" s="108"/>
      <c r="MYI10" s="108"/>
      <c r="MYJ10" s="108"/>
      <c r="MYK10" s="108"/>
      <c r="MYL10" s="108"/>
      <c r="MYM10" s="108"/>
      <c r="MYN10" s="108"/>
      <c r="MYO10" s="108"/>
      <c r="MYP10" s="108"/>
      <c r="MYQ10" s="108"/>
      <c r="MYR10" s="108"/>
      <c r="MYS10" s="108"/>
      <c r="MYT10" s="108"/>
      <c r="MYU10" s="108"/>
      <c r="MYV10" s="108"/>
      <c r="MYW10" s="108"/>
      <c r="MYX10" s="108"/>
      <c r="MYY10" s="108"/>
      <c r="MYZ10" s="108"/>
      <c r="MZA10" s="108"/>
      <c r="MZB10" s="108"/>
      <c r="MZC10" s="108"/>
      <c r="MZD10" s="108"/>
      <c r="MZE10" s="108"/>
      <c r="MZF10" s="108"/>
      <c r="MZG10" s="108"/>
      <c r="MZH10" s="108"/>
      <c r="MZI10" s="108"/>
      <c r="MZJ10" s="108"/>
      <c r="MZK10" s="108"/>
      <c r="MZL10" s="108"/>
      <c r="MZM10" s="108"/>
      <c r="MZN10" s="108"/>
      <c r="MZO10" s="108"/>
      <c r="MZP10" s="108"/>
      <c r="MZQ10" s="108"/>
      <c r="MZR10" s="108"/>
      <c r="MZS10" s="108"/>
      <c r="MZT10" s="108"/>
      <c r="MZU10" s="108"/>
      <c r="MZV10" s="108"/>
      <c r="MZW10" s="108"/>
      <c r="MZX10" s="108"/>
      <c r="MZY10" s="108"/>
      <c r="MZZ10" s="108"/>
      <c r="NAA10" s="108"/>
      <c r="NAB10" s="108"/>
      <c r="NAC10" s="108"/>
      <c r="NAD10" s="108"/>
      <c r="NAE10" s="108"/>
      <c r="NAF10" s="108"/>
      <c r="NAG10" s="108"/>
      <c r="NAH10" s="108"/>
      <c r="NAI10" s="108"/>
      <c r="NAJ10" s="108"/>
      <c r="NAK10" s="108"/>
      <c r="NAL10" s="108"/>
      <c r="NAM10" s="108"/>
      <c r="NAN10" s="108"/>
      <c r="NAO10" s="108"/>
      <c r="NAP10" s="108"/>
      <c r="NAQ10" s="108"/>
      <c r="NAR10" s="108"/>
      <c r="NAS10" s="108"/>
      <c r="NAT10" s="108"/>
      <c r="NAU10" s="108"/>
      <c r="NAV10" s="108"/>
      <c r="NAW10" s="108"/>
      <c r="NAX10" s="108"/>
      <c r="NAY10" s="108"/>
      <c r="NAZ10" s="108"/>
      <c r="NBA10" s="108"/>
      <c r="NBB10" s="108"/>
      <c r="NBC10" s="108"/>
      <c r="NBD10" s="108"/>
      <c r="NBE10" s="108"/>
      <c r="NBF10" s="108"/>
      <c r="NBG10" s="108"/>
      <c r="NBH10" s="108"/>
      <c r="NBI10" s="108"/>
      <c r="NBJ10" s="108"/>
      <c r="NBK10" s="108"/>
      <c r="NBL10" s="108"/>
      <c r="NBM10" s="108"/>
      <c r="NBN10" s="108"/>
      <c r="NBO10" s="108"/>
      <c r="NBP10" s="108"/>
      <c r="NBQ10" s="108"/>
      <c r="NBR10" s="108"/>
      <c r="NBS10" s="108"/>
      <c r="NBT10" s="108"/>
      <c r="NBU10" s="108"/>
      <c r="NBV10" s="108"/>
      <c r="NBW10" s="108"/>
      <c r="NBX10" s="108"/>
      <c r="NBY10" s="108"/>
      <c r="NBZ10" s="108"/>
      <c r="NCA10" s="108"/>
      <c r="NCB10" s="108"/>
      <c r="NCC10" s="108"/>
      <c r="NCD10" s="108"/>
      <c r="NCE10" s="108"/>
      <c r="NCF10" s="108"/>
      <c r="NCG10" s="108"/>
      <c r="NCH10" s="108"/>
      <c r="NCI10" s="108"/>
      <c r="NCJ10" s="108"/>
      <c r="NCK10" s="108"/>
      <c r="NCL10" s="108"/>
      <c r="NCM10" s="108"/>
      <c r="NCN10" s="108"/>
      <c r="NCO10" s="108"/>
      <c r="NCP10" s="108"/>
      <c r="NCQ10" s="108"/>
      <c r="NCR10" s="108"/>
      <c r="NCS10" s="108"/>
      <c r="NCT10" s="108"/>
      <c r="NCU10" s="108"/>
      <c r="NCV10" s="108"/>
      <c r="NCW10" s="108"/>
      <c r="NCX10" s="108"/>
      <c r="NCY10" s="108"/>
      <c r="NCZ10" s="108"/>
      <c r="NDA10" s="108"/>
      <c r="NDB10" s="108"/>
      <c r="NDC10" s="108"/>
      <c r="NDD10" s="108"/>
      <c r="NDE10" s="108"/>
      <c r="NDF10" s="108"/>
      <c r="NDG10" s="108"/>
      <c r="NDH10" s="108"/>
      <c r="NDI10" s="108"/>
      <c r="NDJ10" s="108"/>
      <c r="NDK10" s="108"/>
      <c r="NDL10" s="108"/>
      <c r="NDM10" s="108"/>
      <c r="NDN10" s="108"/>
      <c r="NDO10" s="108"/>
      <c r="NDP10" s="108"/>
      <c r="NDQ10" s="108"/>
      <c r="NDR10" s="108"/>
      <c r="NDS10" s="108"/>
      <c r="NDT10" s="108"/>
      <c r="NDU10" s="108"/>
      <c r="NDV10" s="108"/>
      <c r="NDW10" s="108"/>
      <c r="NDX10" s="108"/>
      <c r="NDY10" s="108"/>
      <c r="NDZ10" s="108"/>
      <c r="NEA10" s="108"/>
      <c r="NEB10" s="108"/>
      <c r="NEC10" s="108"/>
      <c r="NED10" s="108"/>
      <c r="NEE10" s="108"/>
      <c r="NEF10" s="108"/>
      <c r="NEG10" s="108"/>
      <c r="NEH10" s="108"/>
      <c r="NEI10" s="108"/>
      <c r="NEJ10" s="108"/>
      <c r="NEK10" s="108"/>
      <c r="NEL10" s="108"/>
      <c r="NEM10" s="108"/>
      <c r="NEN10" s="108"/>
      <c r="NEO10" s="108"/>
      <c r="NEP10" s="108"/>
      <c r="NEQ10" s="108"/>
      <c r="NER10" s="108"/>
      <c r="NES10" s="108"/>
      <c r="NET10" s="108"/>
      <c r="NEU10" s="108"/>
      <c r="NEV10" s="108"/>
      <c r="NEW10" s="108"/>
      <c r="NEX10" s="108"/>
      <c r="NEY10" s="108"/>
      <c r="NEZ10" s="108"/>
      <c r="NFA10" s="108"/>
      <c r="NFB10" s="108"/>
      <c r="NFC10" s="108"/>
      <c r="NFD10" s="108"/>
      <c r="NFE10" s="108"/>
      <c r="NFF10" s="108"/>
      <c r="NFG10" s="108"/>
      <c r="NFH10" s="108"/>
      <c r="NFI10" s="108"/>
      <c r="NFJ10" s="108"/>
      <c r="NFK10" s="108"/>
      <c r="NFL10" s="108"/>
      <c r="NFM10" s="108"/>
      <c r="NFN10" s="108"/>
      <c r="NFO10" s="108"/>
      <c r="NFP10" s="108"/>
      <c r="NFQ10" s="108"/>
      <c r="NFR10" s="108"/>
      <c r="NFS10" s="108"/>
      <c r="NFT10" s="108"/>
      <c r="NFU10" s="108"/>
      <c r="NFV10" s="108"/>
      <c r="NFW10" s="108"/>
      <c r="NFX10" s="108"/>
      <c r="NFY10" s="108"/>
      <c r="NFZ10" s="108"/>
      <c r="NGA10" s="108"/>
      <c r="NGB10" s="108"/>
      <c r="NGC10" s="108"/>
      <c r="NGD10" s="108"/>
      <c r="NGE10" s="108"/>
      <c r="NGF10" s="108"/>
      <c r="NGG10" s="108"/>
      <c r="NGH10" s="108"/>
      <c r="NGI10" s="108"/>
      <c r="NGJ10" s="108"/>
      <c r="NGK10" s="108"/>
      <c r="NGL10" s="108"/>
      <c r="NGM10" s="108"/>
      <c r="NGN10" s="108"/>
      <c r="NGO10" s="108"/>
      <c r="NGP10" s="108"/>
      <c r="NGQ10" s="108"/>
      <c r="NGR10" s="108"/>
      <c r="NGS10" s="108"/>
      <c r="NGT10" s="108"/>
      <c r="NGU10" s="108"/>
      <c r="NGV10" s="108"/>
      <c r="NGW10" s="108"/>
      <c r="NGX10" s="108"/>
      <c r="NGY10" s="108"/>
      <c r="NGZ10" s="108"/>
      <c r="NHA10" s="108"/>
      <c r="NHB10" s="108"/>
      <c r="NHC10" s="108"/>
      <c r="NHD10" s="108"/>
      <c r="NHE10" s="108"/>
      <c r="NHF10" s="108"/>
      <c r="NHG10" s="108"/>
      <c r="NHH10" s="108"/>
      <c r="NHI10" s="108"/>
      <c r="NHJ10" s="108"/>
      <c r="NHK10" s="108"/>
      <c r="NHL10" s="108"/>
      <c r="NHM10" s="108"/>
      <c r="NHN10" s="108"/>
      <c r="NHO10" s="108"/>
      <c r="NHP10" s="108"/>
      <c r="NHQ10" s="108"/>
      <c r="NHR10" s="108"/>
      <c r="NHS10" s="108"/>
      <c r="NHT10" s="108"/>
      <c r="NHU10" s="108"/>
      <c r="NHV10" s="108"/>
      <c r="NHW10" s="108"/>
      <c r="NHX10" s="108"/>
      <c r="NHY10" s="108"/>
      <c r="NHZ10" s="108"/>
      <c r="NIA10" s="108"/>
      <c r="NIB10" s="108"/>
      <c r="NIC10" s="108"/>
      <c r="NID10" s="108"/>
      <c r="NIE10" s="108"/>
      <c r="NIF10" s="108"/>
      <c r="NIG10" s="108"/>
      <c r="NIH10" s="108"/>
      <c r="NII10" s="108"/>
      <c r="NIJ10" s="108"/>
      <c r="NIK10" s="108"/>
      <c r="NIL10" s="108"/>
      <c r="NIM10" s="108"/>
      <c r="NIN10" s="108"/>
      <c r="NIO10" s="108"/>
      <c r="NIP10" s="108"/>
      <c r="NIQ10" s="108"/>
      <c r="NIR10" s="108"/>
      <c r="NIS10" s="108"/>
      <c r="NIT10" s="108"/>
      <c r="NIU10" s="108"/>
      <c r="NIV10" s="108"/>
      <c r="NIW10" s="108"/>
      <c r="NIX10" s="108"/>
      <c r="NIY10" s="108"/>
      <c r="NIZ10" s="108"/>
      <c r="NJA10" s="108"/>
      <c r="NJB10" s="108"/>
      <c r="NJC10" s="108"/>
      <c r="NJD10" s="108"/>
      <c r="NJE10" s="108"/>
      <c r="NJF10" s="108"/>
      <c r="NJG10" s="108"/>
      <c r="NJH10" s="108"/>
      <c r="NJI10" s="108"/>
      <c r="NJJ10" s="108"/>
      <c r="NJK10" s="108"/>
      <c r="NJL10" s="108"/>
      <c r="NJM10" s="108"/>
      <c r="NJN10" s="108"/>
      <c r="NJO10" s="108"/>
      <c r="NJP10" s="108"/>
      <c r="NJQ10" s="108"/>
      <c r="NJR10" s="108"/>
      <c r="NJS10" s="108"/>
      <c r="NJT10" s="108"/>
      <c r="NJU10" s="108"/>
      <c r="NJV10" s="108"/>
      <c r="NJW10" s="108"/>
      <c r="NJX10" s="108"/>
      <c r="NJY10" s="108"/>
      <c r="NJZ10" s="108"/>
      <c r="NKA10" s="108"/>
      <c r="NKB10" s="108"/>
      <c r="NKC10" s="108"/>
      <c r="NKD10" s="108"/>
      <c r="NKE10" s="108"/>
      <c r="NKF10" s="108"/>
      <c r="NKG10" s="108"/>
      <c r="NKH10" s="108"/>
      <c r="NKI10" s="108"/>
      <c r="NKJ10" s="108"/>
      <c r="NKK10" s="108"/>
      <c r="NKL10" s="108"/>
      <c r="NKM10" s="108"/>
      <c r="NKN10" s="108"/>
      <c r="NKO10" s="108"/>
      <c r="NKP10" s="108"/>
      <c r="NKQ10" s="108"/>
      <c r="NKR10" s="108"/>
      <c r="NKS10" s="108"/>
      <c r="NKT10" s="108"/>
      <c r="NKU10" s="108"/>
      <c r="NKV10" s="108"/>
      <c r="NKW10" s="108"/>
      <c r="NKX10" s="108"/>
      <c r="NKY10" s="108"/>
      <c r="NKZ10" s="108"/>
      <c r="NLA10" s="108"/>
      <c r="NLB10" s="108"/>
      <c r="NLC10" s="108"/>
      <c r="NLD10" s="108"/>
      <c r="NLE10" s="108"/>
      <c r="NLF10" s="108"/>
      <c r="NLG10" s="108"/>
      <c r="NLH10" s="108"/>
      <c r="NLI10" s="108"/>
      <c r="NLJ10" s="108"/>
      <c r="NLK10" s="108"/>
      <c r="NLL10" s="108"/>
      <c r="NLM10" s="108"/>
      <c r="NLN10" s="108"/>
      <c r="NLO10" s="108"/>
      <c r="NLP10" s="108"/>
      <c r="NLQ10" s="108"/>
      <c r="NLR10" s="108"/>
      <c r="NLS10" s="108"/>
      <c r="NLT10" s="108"/>
      <c r="NLU10" s="108"/>
      <c r="NLV10" s="108"/>
      <c r="NLW10" s="108"/>
      <c r="NLX10" s="108"/>
      <c r="NLY10" s="108"/>
      <c r="NLZ10" s="108"/>
      <c r="NMA10" s="108"/>
      <c r="NMB10" s="108"/>
      <c r="NMC10" s="108"/>
      <c r="NMD10" s="108"/>
      <c r="NME10" s="108"/>
      <c r="NMF10" s="108"/>
      <c r="NMG10" s="108"/>
      <c r="NMH10" s="108"/>
      <c r="NMI10" s="108"/>
      <c r="NMJ10" s="108"/>
      <c r="NMK10" s="108"/>
      <c r="NML10" s="108"/>
      <c r="NMM10" s="108"/>
      <c r="NMN10" s="108"/>
      <c r="NMO10" s="108"/>
      <c r="NMP10" s="108"/>
      <c r="NMQ10" s="108"/>
      <c r="NMR10" s="108"/>
      <c r="NMS10" s="108"/>
      <c r="NMT10" s="108"/>
      <c r="NMU10" s="108"/>
      <c r="NMV10" s="108"/>
      <c r="NMW10" s="108"/>
      <c r="NMX10" s="108"/>
      <c r="NMY10" s="108"/>
      <c r="NMZ10" s="108"/>
      <c r="NNA10" s="108"/>
      <c r="NNB10" s="108"/>
      <c r="NNC10" s="108"/>
      <c r="NND10" s="108"/>
      <c r="NNE10" s="108"/>
      <c r="NNF10" s="108"/>
      <c r="NNG10" s="108"/>
      <c r="NNH10" s="108"/>
      <c r="NNI10" s="108"/>
      <c r="NNJ10" s="108"/>
      <c r="NNK10" s="108"/>
      <c r="NNL10" s="108"/>
      <c r="NNM10" s="108"/>
      <c r="NNN10" s="108"/>
      <c r="NNO10" s="108"/>
      <c r="NNP10" s="108"/>
      <c r="NNQ10" s="108"/>
      <c r="NNR10" s="108"/>
      <c r="NNS10" s="108"/>
      <c r="NNT10" s="108"/>
      <c r="NNU10" s="108"/>
      <c r="NNV10" s="108"/>
      <c r="NNW10" s="108"/>
      <c r="NNX10" s="108"/>
      <c r="NNY10" s="108"/>
      <c r="NNZ10" s="108"/>
      <c r="NOA10" s="108"/>
      <c r="NOB10" s="108"/>
      <c r="NOC10" s="108"/>
      <c r="NOD10" s="108"/>
      <c r="NOE10" s="108"/>
      <c r="NOF10" s="108"/>
      <c r="NOG10" s="108"/>
      <c r="NOH10" s="108"/>
      <c r="NOI10" s="108"/>
      <c r="NOJ10" s="108"/>
      <c r="NOK10" s="108"/>
      <c r="NOL10" s="108"/>
      <c r="NOM10" s="108"/>
      <c r="NON10" s="108"/>
      <c r="NOO10" s="108"/>
      <c r="NOP10" s="108"/>
      <c r="NOQ10" s="108"/>
      <c r="NOR10" s="108"/>
      <c r="NOS10" s="108"/>
      <c r="NOT10" s="108"/>
      <c r="NOU10" s="108"/>
      <c r="NOV10" s="108"/>
      <c r="NOW10" s="108"/>
      <c r="NOX10" s="108"/>
      <c r="NOY10" s="108"/>
      <c r="NOZ10" s="108"/>
      <c r="NPA10" s="108"/>
      <c r="NPB10" s="108"/>
      <c r="NPC10" s="108"/>
      <c r="NPD10" s="108"/>
      <c r="NPE10" s="108"/>
      <c r="NPF10" s="108"/>
      <c r="NPG10" s="108"/>
      <c r="NPH10" s="108"/>
      <c r="NPI10" s="108"/>
      <c r="NPJ10" s="108"/>
      <c r="NPK10" s="108"/>
      <c r="NPL10" s="108"/>
      <c r="NPM10" s="108"/>
      <c r="NPN10" s="108"/>
      <c r="NPO10" s="108"/>
      <c r="NPP10" s="108"/>
      <c r="NPQ10" s="108"/>
      <c r="NPR10" s="108"/>
      <c r="NPS10" s="108"/>
      <c r="NPT10" s="108"/>
      <c r="NPU10" s="108"/>
      <c r="NPV10" s="108"/>
      <c r="NPW10" s="108"/>
      <c r="NPX10" s="108"/>
      <c r="NPY10" s="108"/>
      <c r="NPZ10" s="108"/>
      <c r="NQA10" s="108"/>
      <c r="NQB10" s="108"/>
      <c r="NQC10" s="108"/>
      <c r="NQD10" s="108"/>
      <c r="NQE10" s="108"/>
      <c r="NQF10" s="108"/>
      <c r="NQG10" s="108"/>
      <c r="NQH10" s="108"/>
      <c r="NQI10" s="108"/>
      <c r="NQJ10" s="108"/>
      <c r="NQK10" s="108"/>
      <c r="NQL10" s="108"/>
      <c r="NQM10" s="108"/>
      <c r="NQN10" s="108"/>
      <c r="NQO10" s="108"/>
      <c r="NQP10" s="108"/>
      <c r="NQQ10" s="108"/>
      <c r="NQR10" s="108"/>
      <c r="NQS10" s="108"/>
      <c r="NQT10" s="108"/>
      <c r="NQU10" s="108"/>
      <c r="NQV10" s="108"/>
      <c r="NQW10" s="108"/>
      <c r="NQX10" s="108"/>
      <c r="NQY10" s="108"/>
      <c r="NQZ10" s="108"/>
      <c r="NRA10" s="108"/>
      <c r="NRB10" s="108"/>
      <c r="NRC10" s="108"/>
      <c r="NRD10" s="108"/>
      <c r="NRE10" s="108"/>
      <c r="NRF10" s="108"/>
      <c r="NRG10" s="108"/>
      <c r="NRH10" s="108"/>
      <c r="NRI10" s="108"/>
      <c r="NRJ10" s="108"/>
      <c r="NRK10" s="108"/>
      <c r="NRL10" s="108"/>
      <c r="NRM10" s="108"/>
      <c r="NRN10" s="108"/>
      <c r="NRO10" s="108"/>
      <c r="NRP10" s="108"/>
      <c r="NRQ10" s="108"/>
      <c r="NRR10" s="108"/>
      <c r="NRS10" s="108"/>
      <c r="NRT10" s="108"/>
      <c r="NRU10" s="108"/>
      <c r="NRV10" s="108"/>
      <c r="NRW10" s="108"/>
      <c r="NRX10" s="108"/>
      <c r="NRY10" s="108"/>
      <c r="NRZ10" s="108"/>
      <c r="NSA10" s="108"/>
      <c r="NSB10" s="108"/>
      <c r="NSC10" s="108"/>
      <c r="NSD10" s="108"/>
      <c r="NSE10" s="108"/>
      <c r="NSF10" s="108"/>
      <c r="NSG10" s="108"/>
      <c r="NSH10" s="108"/>
      <c r="NSI10" s="108"/>
      <c r="NSJ10" s="108"/>
      <c r="NSK10" s="108"/>
      <c r="NSL10" s="108"/>
      <c r="NSM10" s="108"/>
      <c r="NSN10" s="108"/>
      <c r="NSO10" s="108"/>
      <c r="NSP10" s="108"/>
      <c r="NSQ10" s="108"/>
      <c r="NSR10" s="108"/>
      <c r="NSS10" s="108"/>
      <c r="NST10" s="108"/>
      <c r="NSU10" s="108"/>
      <c r="NSV10" s="108"/>
      <c r="NSW10" s="108"/>
      <c r="NSX10" s="108"/>
      <c r="NSY10" s="108"/>
      <c r="NSZ10" s="108"/>
      <c r="NTA10" s="108"/>
      <c r="NTB10" s="108"/>
      <c r="NTC10" s="108"/>
      <c r="NTD10" s="108"/>
      <c r="NTE10" s="108"/>
      <c r="NTF10" s="108"/>
      <c r="NTG10" s="108"/>
      <c r="NTH10" s="108"/>
      <c r="NTI10" s="108"/>
      <c r="NTJ10" s="108"/>
      <c r="NTK10" s="108"/>
      <c r="NTL10" s="108"/>
      <c r="NTM10" s="108"/>
      <c r="NTN10" s="108"/>
      <c r="NTO10" s="108"/>
      <c r="NTP10" s="108"/>
      <c r="NTQ10" s="108"/>
      <c r="NTR10" s="108"/>
      <c r="NTS10" s="108"/>
      <c r="NTT10" s="108"/>
      <c r="NTU10" s="108"/>
      <c r="NTV10" s="108"/>
      <c r="NTW10" s="108"/>
      <c r="NTX10" s="108"/>
      <c r="NTY10" s="108"/>
      <c r="NTZ10" s="108"/>
      <c r="NUA10" s="108"/>
      <c r="NUB10" s="108"/>
      <c r="NUC10" s="108"/>
      <c r="NUD10" s="108"/>
      <c r="NUE10" s="108"/>
      <c r="NUF10" s="108"/>
      <c r="NUG10" s="108"/>
      <c r="NUH10" s="108"/>
      <c r="NUI10" s="108"/>
      <c r="NUJ10" s="108"/>
      <c r="NUK10" s="108"/>
      <c r="NUL10" s="108"/>
      <c r="NUM10" s="108"/>
      <c r="NUN10" s="108"/>
      <c r="NUO10" s="108"/>
      <c r="NUP10" s="108"/>
      <c r="NUQ10" s="108"/>
      <c r="NUR10" s="108"/>
      <c r="NUS10" s="108"/>
      <c r="NUT10" s="108"/>
      <c r="NUU10" s="108"/>
      <c r="NUV10" s="108"/>
      <c r="NUW10" s="108"/>
      <c r="NUX10" s="108"/>
      <c r="NUY10" s="108"/>
      <c r="NUZ10" s="108"/>
      <c r="NVA10" s="108"/>
      <c r="NVB10" s="108"/>
      <c r="NVC10" s="108"/>
      <c r="NVD10" s="108"/>
      <c r="NVE10" s="108"/>
      <c r="NVF10" s="108"/>
      <c r="NVG10" s="108"/>
      <c r="NVH10" s="108"/>
      <c r="NVI10" s="108"/>
      <c r="NVJ10" s="108"/>
      <c r="NVK10" s="108"/>
      <c r="NVL10" s="108"/>
      <c r="NVM10" s="108"/>
      <c r="NVN10" s="108"/>
      <c r="NVO10" s="108"/>
      <c r="NVP10" s="108"/>
      <c r="NVQ10" s="108"/>
      <c r="NVR10" s="108"/>
      <c r="NVS10" s="108"/>
      <c r="NVT10" s="108"/>
      <c r="NVU10" s="108"/>
      <c r="NVV10" s="108"/>
      <c r="NVW10" s="108"/>
      <c r="NVX10" s="108"/>
      <c r="NVY10" s="108"/>
      <c r="NVZ10" s="108"/>
      <c r="NWA10" s="108"/>
      <c r="NWB10" s="108"/>
      <c r="NWC10" s="108"/>
      <c r="NWD10" s="108"/>
      <c r="NWE10" s="108"/>
      <c r="NWF10" s="108"/>
      <c r="NWG10" s="108"/>
      <c r="NWH10" s="108"/>
      <c r="NWI10" s="108"/>
      <c r="NWJ10" s="108"/>
      <c r="NWK10" s="108"/>
      <c r="NWL10" s="108"/>
      <c r="NWM10" s="108"/>
      <c r="NWN10" s="108"/>
      <c r="NWO10" s="108"/>
      <c r="NWP10" s="108"/>
      <c r="NWQ10" s="108"/>
      <c r="NWR10" s="108"/>
      <c r="NWS10" s="108"/>
      <c r="NWT10" s="108"/>
      <c r="NWU10" s="108"/>
      <c r="NWV10" s="108"/>
      <c r="NWW10" s="108"/>
      <c r="NWX10" s="108"/>
      <c r="NWY10" s="108"/>
      <c r="NWZ10" s="108"/>
      <c r="NXA10" s="108"/>
      <c r="NXB10" s="108"/>
      <c r="NXC10" s="108"/>
      <c r="NXD10" s="108"/>
      <c r="NXE10" s="108"/>
      <c r="NXF10" s="108"/>
      <c r="NXG10" s="108"/>
      <c r="NXH10" s="108"/>
      <c r="NXI10" s="108"/>
      <c r="NXJ10" s="108"/>
      <c r="NXK10" s="108"/>
      <c r="NXL10" s="108"/>
      <c r="NXM10" s="108"/>
      <c r="NXN10" s="108"/>
      <c r="NXO10" s="108"/>
      <c r="NXP10" s="108"/>
      <c r="NXQ10" s="108"/>
      <c r="NXR10" s="108"/>
      <c r="NXS10" s="108"/>
      <c r="NXT10" s="108"/>
      <c r="NXU10" s="108"/>
      <c r="NXV10" s="108"/>
      <c r="NXW10" s="108"/>
      <c r="NXX10" s="108"/>
      <c r="NXY10" s="108"/>
      <c r="NXZ10" s="108"/>
      <c r="NYA10" s="108"/>
      <c r="NYB10" s="108"/>
      <c r="NYC10" s="108"/>
      <c r="NYD10" s="108"/>
      <c r="NYE10" s="108"/>
      <c r="NYF10" s="108"/>
      <c r="NYG10" s="108"/>
      <c r="NYH10" s="108"/>
      <c r="NYI10" s="108"/>
      <c r="NYJ10" s="108"/>
      <c r="NYK10" s="108"/>
      <c r="NYL10" s="108"/>
      <c r="NYM10" s="108"/>
      <c r="NYN10" s="108"/>
      <c r="NYO10" s="108"/>
      <c r="NYP10" s="108"/>
      <c r="NYQ10" s="108"/>
      <c r="NYR10" s="108"/>
      <c r="NYS10" s="108"/>
      <c r="NYT10" s="108"/>
      <c r="NYU10" s="108"/>
      <c r="NYV10" s="108"/>
      <c r="NYW10" s="108"/>
      <c r="NYX10" s="108"/>
      <c r="NYY10" s="108"/>
      <c r="NYZ10" s="108"/>
      <c r="NZA10" s="108"/>
      <c r="NZB10" s="108"/>
      <c r="NZC10" s="108"/>
      <c r="NZD10" s="108"/>
      <c r="NZE10" s="108"/>
      <c r="NZF10" s="108"/>
      <c r="NZG10" s="108"/>
      <c r="NZH10" s="108"/>
      <c r="NZI10" s="108"/>
      <c r="NZJ10" s="108"/>
      <c r="NZK10" s="108"/>
      <c r="NZL10" s="108"/>
      <c r="NZM10" s="108"/>
      <c r="NZN10" s="108"/>
      <c r="NZO10" s="108"/>
      <c r="NZP10" s="108"/>
      <c r="NZQ10" s="108"/>
      <c r="NZR10" s="108"/>
      <c r="NZS10" s="108"/>
      <c r="NZT10" s="108"/>
      <c r="NZU10" s="108"/>
      <c r="NZV10" s="108"/>
      <c r="NZW10" s="108"/>
      <c r="NZX10" s="108"/>
      <c r="NZY10" s="108"/>
      <c r="NZZ10" s="108"/>
      <c r="OAA10" s="108"/>
      <c r="OAB10" s="108"/>
      <c r="OAC10" s="108"/>
      <c r="OAD10" s="108"/>
      <c r="OAE10" s="108"/>
      <c r="OAF10" s="108"/>
      <c r="OAG10" s="108"/>
      <c r="OAH10" s="108"/>
      <c r="OAI10" s="108"/>
      <c r="OAJ10" s="108"/>
      <c r="OAK10" s="108"/>
      <c r="OAL10" s="108"/>
      <c r="OAM10" s="108"/>
      <c r="OAN10" s="108"/>
      <c r="OAO10" s="108"/>
      <c r="OAP10" s="108"/>
      <c r="OAQ10" s="108"/>
      <c r="OAR10" s="108"/>
      <c r="OAS10" s="108"/>
      <c r="OAT10" s="108"/>
      <c r="OAU10" s="108"/>
      <c r="OAV10" s="108"/>
      <c r="OAW10" s="108"/>
      <c r="OAX10" s="108"/>
      <c r="OAY10" s="108"/>
      <c r="OAZ10" s="108"/>
      <c r="OBA10" s="108"/>
      <c r="OBB10" s="108"/>
      <c r="OBC10" s="108"/>
      <c r="OBD10" s="108"/>
      <c r="OBE10" s="108"/>
      <c r="OBF10" s="108"/>
      <c r="OBG10" s="108"/>
      <c r="OBH10" s="108"/>
      <c r="OBI10" s="108"/>
      <c r="OBJ10" s="108"/>
      <c r="OBK10" s="108"/>
      <c r="OBL10" s="108"/>
      <c r="OBM10" s="108"/>
      <c r="OBN10" s="108"/>
      <c r="OBO10" s="108"/>
      <c r="OBP10" s="108"/>
      <c r="OBQ10" s="108"/>
      <c r="OBR10" s="108"/>
      <c r="OBS10" s="108"/>
      <c r="OBT10" s="108"/>
      <c r="OBU10" s="108"/>
      <c r="OBV10" s="108"/>
      <c r="OBW10" s="108"/>
      <c r="OBX10" s="108"/>
      <c r="OBY10" s="108"/>
      <c r="OBZ10" s="108"/>
      <c r="OCA10" s="108"/>
      <c r="OCB10" s="108"/>
      <c r="OCC10" s="108"/>
      <c r="OCD10" s="108"/>
      <c r="OCE10" s="108"/>
      <c r="OCF10" s="108"/>
      <c r="OCG10" s="108"/>
      <c r="OCH10" s="108"/>
      <c r="OCI10" s="108"/>
      <c r="OCJ10" s="108"/>
      <c r="OCK10" s="108"/>
      <c r="OCL10" s="108"/>
      <c r="OCM10" s="108"/>
      <c r="OCN10" s="108"/>
      <c r="OCO10" s="108"/>
      <c r="OCP10" s="108"/>
      <c r="OCQ10" s="108"/>
      <c r="OCR10" s="108"/>
      <c r="OCS10" s="108"/>
      <c r="OCT10" s="108"/>
      <c r="OCU10" s="108"/>
      <c r="OCV10" s="108"/>
      <c r="OCW10" s="108"/>
      <c r="OCX10" s="108"/>
      <c r="OCY10" s="108"/>
      <c r="OCZ10" s="108"/>
      <c r="ODA10" s="108"/>
      <c r="ODB10" s="108"/>
      <c r="ODC10" s="108"/>
      <c r="ODD10" s="108"/>
      <c r="ODE10" s="108"/>
      <c r="ODF10" s="108"/>
      <c r="ODG10" s="108"/>
      <c r="ODH10" s="108"/>
      <c r="ODI10" s="108"/>
      <c r="ODJ10" s="108"/>
      <c r="ODK10" s="108"/>
      <c r="ODL10" s="108"/>
      <c r="ODM10" s="108"/>
      <c r="ODN10" s="108"/>
      <c r="ODO10" s="108"/>
      <c r="ODP10" s="108"/>
      <c r="ODQ10" s="108"/>
      <c r="ODR10" s="108"/>
      <c r="ODS10" s="108"/>
      <c r="ODT10" s="108"/>
      <c r="ODU10" s="108"/>
      <c r="ODV10" s="108"/>
      <c r="ODW10" s="108"/>
      <c r="ODX10" s="108"/>
      <c r="ODY10" s="108"/>
      <c r="ODZ10" s="108"/>
      <c r="OEA10" s="108"/>
      <c r="OEB10" s="108"/>
      <c r="OEC10" s="108"/>
      <c r="OED10" s="108"/>
      <c r="OEE10" s="108"/>
      <c r="OEF10" s="108"/>
      <c r="OEG10" s="108"/>
      <c r="OEH10" s="108"/>
      <c r="OEI10" s="108"/>
      <c r="OEJ10" s="108"/>
      <c r="OEK10" s="108"/>
      <c r="OEL10" s="108"/>
      <c r="OEM10" s="108"/>
      <c r="OEN10" s="108"/>
      <c r="OEO10" s="108"/>
      <c r="OEP10" s="108"/>
      <c r="OEQ10" s="108"/>
      <c r="OER10" s="108"/>
      <c r="OES10" s="108"/>
      <c r="OET10" s="108"/>
      <c r="OEU10" s="108"/>
      <c r="OEV10" s="108"/>
      <c r="OEW10" s="108"/>
      <c r="OEX10" s="108"/>
      <c r="OEY10" s="108"/>
      <c r="OEZ10" s="108"/>
      <c r="OFA10" s="108"/>
      <c r="OFB10" s="108"/>
      <c r="OFC10" s="108"/>
      <c r="OFD10" s="108"/>
      <c r="OFE10" s="108"/>
      <c r="OFF10" s="108"/>
      <c r="OFG10" s="108"/>
      <c r="OFH10" s="108"/>
      <c r="OFI10" s="108"/>
      <c r="OFJ10" s="108"/>
      <c r="OFK10" s="108"/>
      <c r="OFL10" s="108"/>
      <c r="OFM10" s="108"/>
      <c r="OFN10" s="108"/>
      <c r="OFO10" s="108"/>
      <c r="OFP10" s="108"/>
      <c r="OFQ10" s="108"/>
      <c r="OFR10" s="108"/>
      <c r="OFS10" s="108"/>
      <c r="OFT10" s="108"/>
      <c r="OFU10" s="108"/>
      <c r="OFV10" s="108"/>
      <c r="OFW10" s="108"/>
      <c r="OFX10" s="108"/>
      <c r="OFY10" s="108"/>
      <c r="OFZ10" s="108"/>
      <c r="OGA10" s="108"/>
      <c r="OGB10" s="108"/>
      <c r="OGC10" s="108"/>
      <c r="OGD10" s="108"/>
      <c r="OGE10" s="108"/>
      <c r="OGF10" s="108"/>
      <c r="OGG10" s="108"/>
      <c r="OGH10" s="108"/>
      <c r="OGI10" s="108"/>
      <c r="OGJ10" s="108"/>
      <c r="OGK10" s="108"/>
      <c r="OGL10" s="108"/>
      <c r="OGM10" s="108"/>
      <c r="OGN10" s="108"/>
      <c r="OGO10" s="108"/>
      <c r="OGP10" s="108"/>
      <c r="OGQ10" s="108"/>
      <c r="OGR10" s="108"/>
      <c r="OGS10" s="108"/>
      <c r="OGT10" s="108"/>
      <c r="OGU10" s="108"/>
      <c r="OGV10" s="108"/>
      <c r="OGW10" s="108"/>
      <c r="OGX10" s="108"/>
      <c r="OGY10" s="108"/>
      <c r="OGZ10" s="108"/>
      <c r="OHA10" s="108"/>
      <c r="OHB10" s="108"/>
      <c r="OHC10" s="108"/>
      <c r="OHD10" s="108"/>
      <c r="OHE10" s="108"/>
      <c r="OHF10" s="108"/>
      <c r="OHG10" s="108"/>
      <c r="OHH10" s="108"/>
      <c r="OHI10" s="108"/>
      <c r="OHJ10" s="108"/>
      <c r="OHK10" s="108"/>
      <c r="OHL10" s="108"/>
      <c r="OHM10" s="108"/>
      <c r="OHN10" s="108"/>
      <c r="OHO10" s="108"/>
      <c r="OHP10" s="108"/>
      <c r="OHQ10" s="108"/>
      <c r="OHR10" s="108"/>
      <c r="OHS10" s="108"/>
      <c r="OHT10" s="108"/>
      <c r="OHU10" s="108"/>
      <c r="OHV10" s="108"/>
      <c r="OHW10" s="108"/>
      <c r="OHX10" s="108"/>
      <c r="OHY10" s="108"/>
      <c r="OHZ10" s="108"/>
      <c r="OIA10" s="108"/>
      <c r="OIB10" s="108"/>
      <c r="OIC10" s="108"/>
      <c r="OID10" s="108"/>
      <c r="OIE10" s="108"/>
      <c r="OIF10" s="108"/>
      <c r="OIG10" s="108"/>
      <c r="OIH10" s="108"/>
      <c r="OII10" s="108"/>
      <c r="OIJ10" s="108"/>
      <c r="OIK10" s="108"/>
      <c r="OIL10" s="108"/>
      <c r="OIM10" s="108"/>
      <c r="OIN10" s="108"/>
      <c r="OIO10" s="108"/>
      <c r="OIP10" s="108"/>
      <c r="OIQ10" s="108"/>
      <c r="OIR10" s="108"/>
      <c r="OIS10" s="108"/>
      <c r="OIT10" s="108"/>
      <c r="OIU10" s="108"/>
      <c r="OIV10" s="108"/>
      <c r="OIW10" s="108"/>
      <c r="OIX10" s="108"/>
      <c r="OIY10" s="108"/>
      <c r="OIZ10" s="108"/>
      <c r="OJA10" s="108"/>
      <c r="OJB10" s="108"/>
      <c r="OJC10" s="108"/>
      <c r="OJD10" s="108"/>
      <c r="OJE10" s="108"/>
      <c r="OJF10" s="108"/>
      <c r="OJG10" s="108"/>
      <c r="OJH10" s="108"/>
      <c r="OJI10" s="108"/>
      <c r="OJJ10" s="108"/>
      <c r="OJK10" s="108"/>
      <c r="OJL10" s="108"/>
      <c r="OJM10" s="108"/>
      <c r="OJN10" s="108"/>
      <c r="OJO10" s="108"/>
      <c r="OJP10" s="108"/>
      <c r="OJQ10" s="108"/>
      <c r="OJR10" s="108"/>
      <c r="OJS10" s="108"/>
      <c r="OJT10" s="108"/>
      <c r="OJU10" s="108"/>
      <c r="OJV10" s="108"/>
      <c r="OJW10" s="108"/>
      <c r="OJX10" s="108"/>
      <c r="OJY10" s="108"/>
      <c r="OJZ10" s="108"/>
      <c r="OKA10" s="108"/>
      <c r="OKB10" s="108"/>
      <c r="OKC10" s="108"/>
      <c r="OKD10" s="108"/>
      <c r="OKE10" s="108"/>
      <c r="OKF10" s="108"/>
      <c r="OKG10" s="108"/>
      <c r="OKH10" s="108"/>
      <c r="OKI10" s="108"/>
      <c r="OKJ10" s="108"/>
      <c r="OKK10" s="108"/>
      <c r="OKL10" s="108"/>
      <c r="OKM10" s="108"/>
      <c r="OKN10" s="108"/>
      <c r="OKO10" s="108"/>
      <c r="OKP10" s="108"/>
      <c r="OKQ10" s="108"/>
      <c r="OKR10" s="108"/>
      <c r="OKS10" s="108"/>
      <c r="OKT10" s="108"/>
      <c r="OKU10" s="108"/>
      <c r="OKV10" s="108"/>
      <c r="OKW10" s="108"/>
      <c r="OKX10" s="108"/>
      <c r="OKY10" s="108"/>
      <c r="OKZ10" s="108"/>
      <c r="OLA10" s="108"/>
      <c r="OLB10" s="108"/>
      <c r="OLC10" s="108"/>
      <c r="OLD10" s="108"/>
      <c r="OLE10" s="108"/>
      <c r="OLF10" s="108"/>
      <c r="OLG10" s="108"/>
      <c r="OLH10" s="108"/>
      <c r="OLI10" s="108"/>
      <c r="OLJ10" s="108"/>
      <c r="OLK10" s="108"/>
      <c r="OLL10" s="108"/>
      <c r="OLM10" s="108"/>
      <c r="OLN10" s="108"/>
      <c r="OLO10" s="108"/>
      <c r="OLP10" s="108"/>
      <c r="OLQ10" s="108"/>
      <c r="OLR10" s="108"/>
      <c r="OLS10" s="108"/>
      <c r="OLT10" s="108"/>
      <c r="OLU10" s="108"/>
      <c r="OLV10" s="108"/>
      <c r="OLW10" s="108"/>
      <c r="OLX10" s="108"/>
      <c r="OLY10" s="108"/>
      <c r="OLZ10" s="108"/>
      <c r="OMA10" s="108"/>
      <c r="OMB10" s="108"/>
      <c r="OMC10" s="108"/>
      <c r="OMD10" s="108"/>
      <c r="OME10" s="108"/>
      <c r="OMF10" s="108"/>
      <c r="OMG10" s="108"/>
      <c r="OMH10" s="108"/>
      <c r="OMI10" s="108"/>
      <c r="OMJ10" s="108"/>
      <c r="OMK10" s="108"/>
      <c r="OML10" s="108"/>
      <c r="OMM10" s="108"/>
      <c r="OMN10" s="108"/>
      <c r="OMO10" s="108"/>
      <c r="OMP10" s="108"/>
      <c r="OMQ10" s="108"/>
      <c r="OMR10" s="108"/>
      <c r="OMS10" s="108"/>
      <c r="OMT10" s="108"/>
      <c r="OMU10" s="108"/>
      <c r="OMV10" s="108"/>
      <c r="OMW10" s="108"/>
      <c r="OMX10" s="108"/>
      <c r="OMY10" s="108"/>
      <c r="OMZ10" s="108"/>
      <c r="ONA10" s="108"/>
      <c r="ONB10" s="108"/>
      <c r="ONC10" s="108"/>
      <c r="OND10" s="108"/>
      <c r="ONE10" s="108"/>
      <c r="ONF10" s="108"/>
      <c r="ONG10" s="108"/>
      <c r="ONH10" s="108"/>
      <c r="ONI10" s="108"/>
      <c r="ONJ10" s="108"/>
      <c r="ONK10" s="108"/>
      <c r="ONL10" s="108"/>
      <c r="ONM10" s="108"/>
      <c r="ONN10" s="108"/>
      <c r="ONO10" s="108"/>
      <c r="ONP10" s="108"/>
      <c r="ONQ10" s="108"/>
      <c r="ONR10" s="108"/>
      <c r="ONS10" s="108"/>
      <c r="ONT10" s="108"/>
      <c r="ONU10" s="108"/>
      <c r="ONV10" s="108"/>
      <c r="ONW10" s="108"/>
      <c r="ONX10" s="108"/>
      <c r="ONY10" s="108"/>
      <c r="ONZ10" s="108"/>
      <c r="OOA10" s="108"/>
      <c r="OOB10" s="108"/>
      <c r="OOC10" s="108"/>
      <c r="OOD10" s="108"/>
      <c r="OOE10" s="108"/>
      <c r="OOF10" s="108"/>
      <c r="OOG10" s="108"/>
      <c r="OOH10" s="108"/>
      <c r="OOI10" s="108"/>
      <c r="OOJ10" s="108"/>
      <c r="OOK10" s="108"/>
      <c r="OOL10" s="108"/>
      <c r="OOM10" s="108"/>
      <c r="OON10" s="108"/>
      <c r="OOO10" s="108"/>
      <c r="OOP10" s="108"/>
      <c r="OOQ10" s="108"/>
      <c r="OOR10" s="108"/>
      <c r="OOS10" s="108"/>
      <c r="OOT10" s="108"/>
      <c r="OOU10" s="108"/>
      <c r="OOV10" s="108"/>
      <c r="OOW10" s="108"/>
      <c r="OOX10" s="108"/>
      <c r="OOY10" s="108"/>
      <c r="OOZ10" s="108"/>
      <c r="OPA10" s="108"/>
      <c r="OPB10" s="108"/>
      <c r="OPC10" s="108"/>
      <c r="OPD10" s="108"/>
      <c r="OPE10" s="108"/>
      <c r="OPF10" s="108"/>
      <c r="OPG10" s="108"/>
      <c r="OPH10" s="108"/>
      <c r="OPI10" s="108"/>
      <c r="OPJ10" s="108"/>
      <c r="OPK10" s="108"/>
      <c r="OPL10" s="108"/>
      <c r="OPM10" s="108"/>
      <c r="OPN10" s="108"/>
      <c r="OPO10" s="108"/>
      <c r="OPP10" s="108"/>
      <c r="OPQ10" s="108"/>
      <c r="OPR10" s="108"/>
      <c r="OPS10" s="108"/>
      <c r="OPT10" s="108"/>
      <c r="OPU10" s="108"/>
      <c r="OPV10" s="108"/>
      <c r="OPW10" s="108"/>
      <c r="OPX10" s="108"/>
      <c r="OPY10" s="108"/>
      <c r="OPZ10" s="108"/>
      <c r="OQA10" s="108"/>
      <c r="OQB10" s="108"/>
      <c r="OQC10" s="108"/>
      <c r="OQD10" s="108"/>
      <c r="OQE10" s="108"/>
      <c r="OQF10" s="108"/>
      <c r="OQG10" s="108"/>
      <c r="OQH10" s="108"/>
      <c r="OQI10" s="108"/>
      <c r="OQJ10" s="108"/>
      <c r="OQK10" s="108"/>
      <c r="OQL10" s="108"/>
      <c r="OQM10" s="108"/>
      <c r="OQN10" s="108"/>
      <c r="OQO10" s="108"/>
      <c r="OQP10" s="108"/>
      <c r="OQQ10" s="108"/>
      <c r="OQR10" s="108"/>
      <c r="OQS10" s="108"/>
      <c r="OQT10" s="108"/>
      <c r="OQU10" s="108"/>
      <c r="OQV10" s="108"/>
      <c r="OQW10" s="108"/>
      <c r="OQX10" s="108"/>
      <c r="OQY10" s="108"/>
      <c r="OQZ10" s="108"/>
      <c r="ORA10" s="108"/>
      <c r="ORB10" s="108"/>
      <c r="ORC10" s="108"/>
      <c r="ORD10" s="108"/>
      <c r="ORE10" s="108"/>
      <c r="ORF10" s="108"/>
      <c r="ORG10" s="108"/>
      <c r="ORH10" s="108"/>
      <c r="ORI10" s="108"/>
      <c r="ORJ10" s="108"/>
      <c r="ORK10" s="108"/>
      <c r="ORL10" s="108"/>
      <c r="ORM10" s="108"/>
      <c r="ORN10" s="108"/>
      <c r="ORO10" s="108"/>
      <c r="ORP10" s="108"/>
      <c r="ORQ10" s="108"/>
      <c r="ORR10" s="108"/>
      <c r="ORS10" s="108"/>
      <c r="ORT10" s="108"/>
      <c r="ORU10" s="108"/>
      <c r="ORV10" s="108"/>
      <c r="ORW10" s="108"/>
      <c r="ORX10" s="108"/>
      <c r="ORY10" s="108"/>
      <c r="ORZ10" s="108"/>
      <c r="OSA10" s="108"/>
      <c r="OSB10" s="108"/>
      <c r="OSC10" s="108"/>
      <c r="OSD10" s="108"/>
      <c r="OSE10" s="108"/>
      <c r="OSF10" s="108"/>
      <c r="OSG10" s="108"/>
      <c r="OSH10" s="108"/>
      <c r="OSI10" s="108"/>
      <c r="OSJ10" s="108"/>
      <c r="OSK10" s="108"/>
      <c r="OSL10" s="108"/>
      <c r="OSM10" s="108"/>
      <c r="OSN10" s="108"/>
      <c r="OSO10" s="108"/>
      <c r="OSP10" s="108"/>
      <c r="OSQ10" s="108"/>
      <c r="OSR10" s="108"/>
      <c r="OSS10" s="108"/>
      <c r="OST10" s="108"/>
      <c r="OSU10" s="108"/>
      <c r="OSV10" s="108"/>
      <c r="OSW10" s="108"/>
      <c r="OSX10" s="108"/>
      <c r="OSY10" s="108"/>
      <c r="OSZ10" s="108"/>
      <c r="OTA10" s="108"/>
      <c r="OTB10" s="108"/>
      <c r="OTC10" s="108"/>
      <c r="OTD10" s="108"/>
      <c r="OTE10" s="108"/>
      <c r="OTF10" s="108"/>
      <c r="OTG10" s="108"/>
      <c r="OTH10" s="108"/>
      <c r="OTI10" s="108"/>
      <c r="OTJ10" s="108"/>
      <c r="OTK10" s="108"/>
      <c r="OTL10" s="108"/>
      <c r="OTM10" s="108"/>
      <c r="OTN10" s="108"/>
      <c r="OTO10" s="108"/>
      <c r="OTP10" s="108"/>
      <c r="OTQ10" s="108"/>
      <c r="OTR10" s="108"/>
      <c r="OTS10" s="108"/>
      <c r="OTT10" s="108"/>
      <c r="OTU10" s="108"/>
      <c r="OTV10" s="108"/>
      <c r="OTW10" s="108"/>
      <c r="OTX10" s="108"/>
      <c r="OTY10" s="108"/>
      <c r="OTZ10" s="108"/>
      <c r="OUA10" s="108"/>
      <c r="OUB10" s="108"/>
      <c r="OUC10" s="108"/>
      <c r="OUD10" s="108"/>
      <c r="OUE10" s="108"/>
      <c r="OUF10" s="108"/>
      <c r="OUG10" s="108"/>
      <c r="OUH10" s="108"/>
      <c r="OUI10" s="108"/>
      <c r="OUJ10" s="108"/>
      <c r="OUK10" s="108"/>
      <c r="OUL10" s="108"/>
      <c r="OUM10" s="108"/>
      <c r="OUN10" s="108"/>
      <c r="OUO10" s="108"/>
      <c r="OUP10" s="108"/>
      <c r="OUQ10" s="108"/>
      <c r="OUR10" s="108"/>
      <c r="OUS10" s="108"/>
      <c r="OUT10" s="108"/>
      <c r="OUU10" s="108"/>
      <c r="OUV10" s="108"/>
      <c r="OUW10" s="108"/>
      <c r="OUX10" s="108"/>
      <c r="OUY10" s="108"/>
      <c r="OUZ10" s="108"/>
      <c r="OVA10" s="108"/>
      <c r="OVB10" s="108"/>
      <c r="OVC10" s="108"/>
      <c r="OVD10" s="108"/>
      <c r="OVE10" s="108"/>
      <c r="OVF10" s="108"/>
      <c r="OVG10" s="108"/>
      <c r="OVH10" s="108"/>
      <c r="OVI10" s="108"/>
      <c r="OVJ10" s="108"/>
      <c r="OVK10" s="108"/>
      <c r="OVL10" s="108"/>
      <c r="OVM10" s="108"/>
      <c r="OVN10" s="108"/>
      <c r="OVO10" s="108"/>
      <c r="OVP10" s="108"/>
      <c r="OVQ10" s="108"/>
      <c r="OVR10" s="108"/>
      <c r="OVS10" s="108"/>
      <c r="OVT10" s="108"/>
      <c r="OVU10" s="108"/>
      <c r="OVV10" s="108"/>
      <c r="OVW10" s="108"/>
      <c r="OVX10" s="108"/>
      <c r="OVY10" s="108"/>
      <c r="OVZ10" s="108"/>
      <c r="OWA10" s="108"/>
      <c r="OWB10" s="108"/>
      <c r="OWC10" s="108"/>
      <c r="OWD10" s="108"/>
      <c r="OWE10" s="108"/>
      <c r="OWF10" s="108"/>
      <c r="OWG10" s="108"/>
      <c r="OWH10" s="108"/>
      <c r="OWI10" s="108"/>
      <c r="OWJ10" s="108"/>
      <c r="OWK10" s="108"/>
      <c r="OWL10" s="108"/>
      <c r="OWM10" s="108"/>
      <c r="OWN10" s="108"/>
      <c r="OWO10" s="108"/>
      <c r="OWP10" s="108"/>
      <c r="OWQ10" s="108"/>
      <c r="OWR10" s="108"/>
      <c r="OWS10" s="108"/>
      <c r="OWT10" s="108"/>
      <c r="OWU10" s="108"/>
      <c r="OWV10" s="108"/>
      <c r="OWW10" s="108"/>
      <c r="OWX10" s="108"/>
      <c r="OWY10" s="108"/>
      <c r="OWZ10" s="108"/>
      <c r="OXA10" s="108"/>
      <c r="OXB10" s="108"/>
      <c r="OXC10" s="108"/>
      <c r="OXD10" s="108"/>
      <c r="OXE10" s="108"/>
      <c r="OXF10" s="108"/>
      <c r="OXG10" s="108"/>
      <c r="OXH10" s="108"/>
      <c r="OXI10" s="108"/>
      <c r="OXJ10" s="108"/>
      <c r="OXK10" s="108"/>
      <c r="OXL10" s="108"/>
      <c r="OXM10" s="108"/>
      <c r="OXN10" s="108"/>
      <c r="OXO10" s="108"/>
      <c r="OXP10" s="108"/>
      <c r="OXQ10" s="108"/>
      <c r="OXR10" s="108"/>
      <c r="OXS10" s="108"/>
      <c r="OXT10" s="108"/>
      <c r="OXU10" s="108"/>
      <c r="OXV10" s="108"/>
      <c r="OXW10" s="108"/>
      <c r="OXX10" s="108"/>
      <c r="OXY10" s="108"/>
      <c r="OXZ10" s="108"/>
      <c r="OYA10" s="108"/>
      <c r="OYB10" s="108"/>
      <c r="OYC10" s="108"/>
      <c r="OYD10" s="108"/>
      <c r="OYE10" s="108"/>
      <c r="OYF10" s="108"/>
      <c r="OYG10" s="108"/>
      <c r="OYH10" s="108"/>
      <c r="OYI10" s="108"/>
      <c r="OYJ10" s="108"/>
      <c r="OYK10" s="108"/>
      <c r="OYL10" s="108"/>
      <c r="OYM10" s="108"/>
      <c r="OYN10" s="108"/>
      <c r="OYO10" s="108"/>
      <c r="OYP10" s="108"/>
      <c r="OYQ10" s="108"/>
      <c r="OYR10" s="108"/>
      <c r="OYS10" s="108"/>
      <c r="OYT10" s="108"/>
      <c r="OYU10" s="108"/>
      <c r="OYV10" s="108"/>
      <c r="OYW10" s="108"/>
      <c r="OYX10" s="108"/>
      <c r="OYY10" s="108"/>
      <c r="OYZ10" s="108"/>
      <c r="OZA10" s="108"/>
      <c r="OZB10" s="108"/>
      <c r="OZC10" s="108"/>
      <c r="OZD10" s="108"/>
      <c r="OZE10" s="108"/>
      <c r="OZF10" s="108"/>
      <c r="OZG10" s="108"/>
      <c r="OZH10" s="108"/>
      <c r="OZI10" s="108"/>
      <c r="OZJ10" s="108"/>
      <c r="OZK10" s="108"/>
      <c r="OZL10" s="108"/>
      <c r="OZM10" s="108"/>
      <c r="OZN10" s="108"/>
      <c r="OZO10" s="108"/>
      <c r="OZP10" s="108"/>
      <c r="OZQ10" s="108"/>
      <c r="OZR10" s="108"/>
      <c r="OZS10" s="108"/>
      <c r="OZT10" s="108"/>
      <c r="OZU10" s="108"/>
      <c r="OZV10" s="108"/>
      <c r="OZW10" s="108"/>
      <c r="OZX10" s="108"/>
      <c r="OZY10" s="108"/>
      <c r="OZZ10" s="108"/>
      <c r="PAA10" s="108"/>
      <c r="PAB10" s="108"/>
      <c r="PAC10" s="108"/>
      <c r="PAD10" s="108"/>
      <c r="PAE10" s="108"/>
      <c r="PAF10" s="108"/>
      <c r="PAG10" s="108"/>
      <c r="PAH10" s="108"/>
      <c r="PAI10" s="108"/>
      <c r="PAJ10" s="108"/>
      <c r="PAK10" s="108"/>
      <c r="PAL10" s="108"/>
      <c r="PAM10" s="108"/>
      <c r="PAN10" s="108"/>
      <c r="PAO10" s="108"/>
      <c r="PAP10" s="108"/>
      <c r="PAQ10" s="108"/>
      <c r="PAR10" s="108"/>
      <c r="PAS10" s="108"/>
      <c r="PAT10" s="108"/>
      <c r="PAU10" s="108"/>
      <c r="PAV10" s="108"/>
      <c r="PAW10" s="108"/>
      <c r="PAX10" s="108"/>
      <c r="PAY10" s="108"/>
      <c r="PAZ10" s="108"/>
      <c r="PBA10" s="108"/>
      <c r="PBB10" s="108"/>
      <c r="PBC10" s="108"/>
      <c r="PBD10" s="108"/>
      <c r="PBE10" s="108"/>
      <c r="PBF10" s="108"/>
      <c r="PBG10" s="108"/>
      <c r="PBH10" s="108"/>
      <c r="PBI10" s="108"/>
      <c r="PBJ10" s="108"/>
      <c r="PBK10" s="108"/>
      <c r="PBL10" s="108"/>
      <c r="PBM10" s="108"/>
      <c r="PBN10" s="108"/>
      <c r="PBO10" s="108"/>
      <c r="PBP10" s="108"/>
      <c r="PBQ10" s="108"/>
      <c r="PBR10" s="108"/>
      <c r="PBS10" s="108"/>
      <c r="PBT10" s="108"/>
      <c r="PBU10" s="108"/>
      <c r="PBV10" s="108"/>
      <c r="PBW10" s="108"/>
      <c r="PBX10" s="108"/>
      <c r="PBY10" s="108"/>
      <c r="PBZ10" s="108"/>
      <c r="PCA10" s="108"/>
      <c r="PCB10" s="108"/>
      <c r="PCC10" s="108"/>
      <c r="PCD10" s="108"/>
      <c r="PCE10" s="108"/>
      <c r="PCF10" s="108"/>
      <c r="PCG10" s="108"/>
      <c r="PCH10" s="108"/>
      <c r="PCI10" s="108"/>
      <c r="PCJ10" s="108"/>
      <c r="PCK10" s="108"/>
      <c r="PCL10" s="108"/>
      <c r="PCM10" s="108"/>
      <c r="PCN10" s="108"/>
      <c r="PCO10" s="108"/>
      <c r="PCP10" s="108"/>
      <c r="PCQ10" s="108"/>
      <c r="PCR10" s="108"/>
      <c r="PCS10" s="108"/>
      <c r="PCT10" s="108"/>
      <c r="PCU10" s="108"/>
      <c r="PCV10" s="108"/>
      <c r="PCW10" s="108"/>
      <c r="PCX10" s="108"/>
      <c r="PCY10" s="108"/>
      <c r="PCZ10" s="108"/>
      <c r="PDA10" s="108"/>
      <c r="PDB10" s="108"/>
      <c r="PDC10" s="108"/>
      <c r="PDD10" s="108"/>
      <c r="PDE10" s="108"/>
      <c r="PDF10" s="108"/>
      <c r="PDG10" s="108"/>
      <c r="PDH10" s="108"/>
      <c r="PDI10" s="108"/>
      <c r="PDJ10" s="108"/>
      <c r="PDK10" s="108"/>
      <c r="PDL10" s="108"/>
      <c r="PDM10" s="108"/>
      <c r="PDN10" s="108"/>
      <c r="PDO10" s="108"/>
      <c r="PDP10" s="108"/>
      <c r="PDQ10" s="108"/>
      <c r="PDR10" s="108"/>
      <c r="PDS10" s="108"/>
      <c r="PDT10" s="108"/>
      <c r="PDU10" s="108"/>
      <c r="PDV10" s="108"/>
      <c r="PDW10" s="108"/>
      <c r="PDX10" s="108"/>
      <c r="PDY10" s="108"/>
      <c r="PDZ10" s="108"/>
      <c r="PEA10" s="108"/>
      <c r="PEB10" s="108"/>
      <c r="PEC10" s="108"/>
      <c r="PED10" s="108"/>
      <c r="PEE10" s="108"/>
      <c r="PEF10" s="108"/>
      <c r="PEG10" s="108"/>
      <c r="PEH10" s="108"/>
      <c r="PEI10" s="108"/>
      <c r="PEJ10" s="108"/>
      <c r="PEK10" s="108"/>
      <c r="PEL10" s="108"/>
      <c r="PEM10" s="108"/>
      <c r="PEN10" s="108"/>
      <c r="PEO10" s="108"/>
      <c r="PEP10" s="108"/>
      <c r="PEQ10" s="108"/>
      <c r="PER10" s="108"/>
      <c r="PES10" s="108"/>
      <c r="PET10" s="108"/>
      <c r="PEU10" s="108"/>
      <c r="PEV10" s="108"/>
      <c r="PEW10" s="108"/>
      <c r="PEX10" s="108"/>
      <c r="PEY10" s="108"/>
      <c r="PEZ10" s="108"/>
      <c r="PFA10" s="108"/>
      <c r="PFB10" s="108"/>
      <c r="PFC10" s="108"/>
      <c r="PFD10" s="108"/>
      <c r="PFE10" s="108"/>
      <c r="PFF10" s="108"/>
      <c r="PFG10" s="108"/>
      <c r="PFH10" s="108"/>
      <c r="PFI10" s="108"/>
      <c r="PFJ10" s="108"/>
      <c r="PFK10" s="108"/>
      <c r="PFL10" s="108"/>
      <c r="PFM10" s="108"/>
      <c r="PFN10" s="108"/>
      <c r="PFO10" s="108"/>
      <c r="PFP10" s="108"/>
      <c r="PFQ10" s="108"/>
      <c r="PFR10" s="108"/>
      <c r="PFS10" s="108"/>
      <c r="PFT10" s="108"/>
      <c r="PFU10" s="108"/>
      <c r="PFV10" s="108"/>
      <c r="PFW10" s="108"/>
      <c r="PFX10" s="108"/>
      <c r="PFY10" s="108"/>
      <c r="PFZ10" s="108"/>
      <c r="PGA10" s="108"/>
      <c r="PGB10" s="108"/>
      <c r="PGC10" s="108"/>
      <c r="PGD10" s="108"/>
      <c r="PGE10" s="108"/>
      <c r="PGF10" s="108"/>
      <c r="PGG10" s="108"/>
      <c r="PGH10" s="108"/>
      <c r="PGI10" s="108"/>
      <c r="PGJ10" s="108"/>
      <c r="PGK10" s="108"/>
      <c r="PGL10" s="108"/>
      <c r="PGM10" s="108"/>
      <c r="PGN10" s="108"/>
      <c r="PGO10" s="108"/>
      <c r="PGP10" s="108"/>
      <c r="PGQ10" s="108"/>
      <c r="PGR10" s="108"/>
      <c r="PGS10" s="108"/>
      <c r="PGT10" s="108"/>
      <c r="PGU10" s="108"/>
      <c r="PGV10" s="108"/>
      <c r="PGW10" s="108"/>
      <c r="PGX10" s="108"/>
      <c r="PGY10" s="108"/>
      <c r="PGZ10" s="108"/>
      <c r="PHA10" s="108"/>
      <c r="PHB10" s="108"/>
      <c r="PHC10" s="108"/>
      <c r="PHD10" s="108"/>
      <c r="PHE10" s="108"/>
      <c r="PHF10" s="108"/>
      <c r="PHG10" s="108"/>
      <c r="PHH10" s="108"/>
      <c r="PHI10" s="108"/>
      <c r="PHJ10" s="108"/>
      <c r="PHK10" s="108"/>
      <c r="PHL10" s="108"/>
      <c r="PHM10" s="108"/>
      <c r="PHN10" s="108"/>
      <c r="PHO10" s="108"/>
      <c r="PHP10" s="108"/>
      <c r="PHQ10" s="108"/>
      <c r="PHR10" s="108"/>
      <c r="PHS10" s="108"/>
      <c r="PHT10" s="108"/>
      <c r="PHU10" s="108"/>
      <c r="PHV10" s="108"/>
      <c r="PHW10" s="108"/>
      <c r="PHX10" s="108"/>
      <c r="PHY10" s="108"/>
      <c r="PHZ10" s="108"/>
      <c r="PIA10" s="108"/>
      <c r="PIB10" s="108"/>
      <c r="PIC10" s="108"/>
      <c r="PID10" s="108"/>
      <c r="PIE10" s="108"/>
      <c r="PIF10" s="108"/>
      <c r="PIG10" s="108"/>
      <c r="PIH10" s="108"/>
      <c r="PII10" s="108"/>
      <c r="PIJ10" s="108"/>
      <c r="PIK10" s="108"/>
      <c r="PIL10" s="108"/>
      <c r="PIM10" s="108"/>
      <c r="PIN10" s="108"/>
      <c r="PIO10" s="108"/>
      <c r="PIP10" s="108"/>
      <c r="PIQ10" s="108"/>
      <c r="PIR10" s="108"/>
      <c r="PIS10" s="108"/>
      <c r="PIT10" s="108"/>
      <c r="PIU10" s="108"/>
      <c r="PIV10" s="108"/>
      <c r="PIW10" s="108"/>
      <c r="PIX10" s="108"/>
      <c r="PIY10" s="108"/>
      <c r="PIZ10" s="108"/>
      <c r="PJA10" s="108"/>
      <c r="PJB10" s="108"/>
      <c r="PJC10" s="108"/>
      <c r="PJD10" s="108"/>
      <c r="PJE10" s="108"/>
      <c r="PJF10" s="108"/>
      <c r="PJG10" s="108"/>
      <c r="PJH10" s="108"/>
      <c r="PJI10" s="108"/>
      <c r="PJJ10" s="108"/>
      <c r="PJK10" s="108"/>
      <c r="PJL10" s="108"/>
      <c r="PJM10" s="108"/>
      <c r="PJN10" s="108"/>
      <c r="PJO10" s="108"/>
      <c r="PJP10" s="108"/>
      <c r="PJQ10" s="108"/>
      <c r="PJR10" s="108"/>
      <c r="PJS10" s="108"/>
      <c r="PJT10" s="108"/>
      <c r="PJU10" s="108"/>
      <c r="PJV10" s="108"/>
      <c r="PJW10" s="108"/>
      <c r="PJX10" s="108"/>
      <c r="PJY10" s="108"/>
      <c r="PJZ10" s="108"/>
      <c r="PKA10" s="108"/>
      <c r="PKB10" s="108"/>
      <c r="PKC10" s="108"/>
      <c r="PKD10" s="108"/>
      <c r="PKE10" s="108"/>
      <c r="PKF10" s="108"/>
      <c r="PKG10" s="108"/>
      <c r="PKH10" s="108"/>
      <c r="PKI10" s="108"/>
      <c r="PKJ10" s="108"/>
      <c r="PKK10" s="108"/>
      <c r="PKL10" s="108"/>
      <c r="PKM10" s="108"/>
      <c r="PKN10" s="108"/>
      <c r="PKO10" s="108"/>
      <c r="PKP10" s="108"/>
      <c r="PKQ10" s="108"/>
      <c r="PKR10" s="108"/>
      <c r="PKS10" s="108"/>
      <c r="PKT10" s="108"/>
      <c r="PKU10" s="108"/>
      <c r="PKV10" s="108"/>
      <c r="PKW10" s="108"/>
      <c r="PKX10" s="108"/>
      <c r="PKY10" s="108"/>
      <c r="PKZ10" s="108"/>
      <c r="PLA10" s="108"/>
      <c r="PLB10" s="108"/>
      <c r="PLC10" s="108"/>
      <c r="PLD10" s="108"/>
      <c r="PLE10" s="108"/>
      <c r="PLF10" s="108"/>
      <c r="PLG10" s="108"/>
      <c r="PLH10" s="108"/>
      <c r="PLI10" s="108"/>
      <c r="PLJ10" s="108"/>
      <c r="PLK10" s="108"/>
      <c r="PLL10" s="108"/>
      <c r="PLM10" s="108"/>
      <c r="PLN10" s="108"/>
      <c r="PLO10" s="108"/>
      <c r="PLP10" s="108"/>
      <c r="PLQ10" s="108"/>
      <c r="PLR10" s="108"/>
      <c r="PLS10" s="108"/>
      <c r="PLT10" s="108"/>
      <c r="PLU10" s="108"/>
      <c r="PLV10" s="108"/>
      <c r="PLW10" s="108"/>
      <c r="PLX10" s="108"/>
      <c r="PLY10" s="108"/>
      <c r="PLZ10" s="108"/>
      <c r="PMA10" s="108"/>
      <c r="PMB10" s="108"/>
      <c r="PMC10" s="108"/>
      <c r="PMD10" s="108"/>
      <c r="PME10" s="108"/>
      <c r="PMF10" s="108"/>
      <c r="PMG10" s="108"/>
      <c r="PMH10" s="108"/>
      <c r="PMI10" s="108"/>
      <c r="PMJ10" s="108"/>
      <c r="PMK10" s="108"/>
      <c r="PML10" s="108"/>
      <c r="PMM10" s="108"/>
      <c r="PMN10" s="108"/>
      <c r="PMO10" s="108"/>
      <c r="PMP10" s="108"/>
      <c r="PMQ10" s="108"/>
      <c r="PMR10" s="108"/>
      <c r="PMS10" s="108"/>
      <c r="PMT10" s="108"/>
      <c r="PMU10" s="108"/>
      <c r="PMV10" s="108"/>
      <c r="PMW10" s="108"/>
      <c r="PMX10" s="108"/>
      <c r="PMY10" s="108"/>
      <c r="PMZ10" s="108"/>
      <c r="PNA10" s="108"/>
      <c r="PNB10" s="108"/>
      <c r="PNC10" s="108"/>
      <c r="PND10" s="108"/>
      <c r="PNE10" s="108"/>
      <c r="PNF10" s="108"/>
      <c r="PNG10" s="108"/>
      <c r="PNH10" s="108"/>
      <c r="PNI10" s="108"/>
      <c r="PNJ10" s="108"/>
      <c r="PNK10" s="108"/>
      <c r="PNL10" s="108"/>
      <c r="PNM10" s="108"/>
      <c r="PNN10" s="108"/>
      <c r="PNO10" s="108"/>
      <c r="PNP10" s="108"/>
      <c r="PNQ10" s="108"/>
      <c r="PNR10" s="108"/>
      <c r="PNS10" s="108"/>
      <c r="PNT10" s="108"/>
      <c r="PNU10" s="108"/>
      <c r="PNV10" s="108"/>
      <c r="PNW10" s="108"/>
      <c r="PNX10" s="108"/>
      <c r="PNY10" s="108"/>
      <c r="PNZ10" s="108"/>
      <c r="POA10" s="108"/>
      <c r="POB10" s="108"/>
      <c r="POC10" s="108"/>
      <c r="POD10" s="108"/>
      <c r="POE10" s="108"/>
      <c r="POF10" s="108"/>
      <c r="POG10" s="108"/>
      <c r="POH10" s="108"/>
      <c r="POI10" s="108"/>
      <c r="POJ10" s="108"/>
      <c r="POK10" s="108"/>
      <c r="POL10" s="108"/>
      <c r="POM10" s="108"/>
      <c r="PON10" s="108"/>
      <c r="POO10" s="108"/>
      <c r="POP10" s="108"/>
      <c r="POQ10" s="108"/>
      <c r="POR10" s="108"/>
      <c r="POS10" s="108"/>
      <c r="POT10" s="108"/>
      <c r="POU10" s="108"/>
      <c r="POV10" s="108"/>
      <c r="POW10" s="108"/>
      <c r="POX10" s="108"/>
      <c r="POY10" s="108"/>
      <c r="POZ10" s="108"/>
      <c r="PPA10" s="108"/>
      <c r="PPB10" s="108"/>
      <c r="PPC10" s="108"/>
      <c r="PPD10" s="108"/>
      <c r="PPE10" s="108"/>
      <c r="PPF10" s="108"/>
      <c r="PPG10" s="108"/>
      <c r="PPH10" s="108"/>
      <c r="PPI10" s="108"/>
      <c r="PPJ10" s="108"/>
      <c r="PPK10" s="108"/>
      <c r="PPL10" s="108"/>
      <c r="PPM10" s="108"/>
      <c r="PPN10" s="108"/>
      <c r="PPO10" s="108"/>
      <c r="PPP10" s="108"/>
      <c r="PPQ10" s="108"/>
      <c r="PPR10" s="108"/>
      <c r="PPS10" s="108"/>
      <c r="PPT10" s="108"/>
      <c r="PPU10" s="108"/>
      <c r="PPV10" s="108"/>
      <c r="PPW10" s="108"/>
      <c r="PPX10" s="108"/>
      <c r="PPY10" s="108"/>
      <c r="PPZ10" s="108"/>
      <c r="PQA10" s="108"/>
      <c r="PQB10" s="108"/>
      <c r="PQC10" s="108"/>
      <c r="PQD10" s="108"/>
      <c r="PQE10" s="108"/>
      <c r="PQF10" s="108"/>
      <c r="PQG10" s="108"/>
      <c r="PQH10" s="108"/>
      <c r="PQI10" s="108"/>
      <c r="PQJ10" s="108"/>
      <c r="PQK10" s="108"/>
      <c r="PQL10" s="108"/>
      <c r="PQM10" s="108"/>
      <c r="PQN10" s="108"/>
      <c r="PQO10" s="108"/>
      <c r="PQP10" s="108"/>
      <c r="PQQ10" s="108"/>
      <c r="PQR10" s="108"/>
      <c r="PQS10" s="108"/>
      <c r="PQT10" s="108"/>
      <c r="PQU10" s="108"/>
      <c r="PQV10" s="108"/>
      <c r="PQW10" s="108"/>
      <c r="PQX10" s="108"/>
      <c r="PQY10" s="108"/>
      <c r="PQZ10" s="108"/>
      <c r="PRA10" s="108"/>
      <c r="PRB10" s="108"/>
      <c r="PRC10" s="108"/>
      <c r="PRD10" s="108"/>
      <c r="PRE10" s="108"/>
      <c r="PRF10" s="108"/>
      <c r="PRG10" s="108"/>
      <c r="PRH10" s="108"/>
      <c r="PRI10" s="108"/>
      <c r="PRJ10" s="108"/>
      <c r="PRK10" s="108"/>
      <c r="PRL10" s="108"/>
      <c r="PRM10" s="108"/>
      <c r="PRN10" s="108"/>
      <c r="PRO10" s="108"/>
      <c r="PRP10" s="108"/>
      <c r="PRQ10" s="108"/>
      <c r="PRR10" s="108"/>
      <c r="PRS10" s="108"/>
      <c r="PRT10" s="108"/>
      <c r="PRU10" s="108"/>
      <c r="PRV10" s="108"/>
      <c r="PRW10" s="108"/>
      <c r="PRX10" s="108"/>
      <c r="PRY10" s="108"/>
      <c r="PRZ10" s="108"/>
      <c r="PSA10" s="108"/>
      <c r="PSB10" s="108"/>
      <c r="PSC10" s="108"/>
      <c r="PSD10" s="108"/>
      <c r="PSE10" s="108"/>
      <c r="PSF10" s="108"/>
      <c r="PSG10" s="108"/>
      <c r="PSH10" s="108"/>
      <c r="PSI10" s="108"/>
      <c r="PSJ10" s="108"/>
      <c r="PSK10" s="108"/>
      <c r="PSL10" s="108"/>
      <c r="PSM10" s="108"/>
      <c r="PSN10" s="108"/>
      <c r="PSO10" s="108"/>
      <c r="PSP10" s="108"/>
      <c r="PSQ10" s="108"/>
      <c r="PSR10" s="108"/>
      <c r="PSS10" s="108"/>
      <c r="PST10" s="108"/>
      <c r="PSU10" s="108"/>
      <c r="PSV10" s="108"/>
      <c r="PSW10" s="108"/>
      <c r="PSX10" s="108"/>
      <c r="PSY10" s="108"/>
      <c r="PSZ10" s="108"/>
      <c r="PTA10" s="108"/>
      <c r="PTB10" s="108"/>
      <c r="PTC10" s="108"/>
      <c r="PTD10" s="108"/>
      <c r="PTE10" s="108"/>
      <c r="PTF10" s="108"/>
      <c r="PTG10" s="108"/>
      <c r="PTH10" s="108"/>
      <c r="PTI10" s="108"/>
      <c r="PTJ10" s="108"/>
      <c r="PTK10" s="108"/>
      <c r="PTL10" s="108"/>
      <c r="PTM10" s="108"/>
      <c r="PTN10" s="108"/>
      <c r="PTO10" s="108"/>
      <c r="PTP10" s="108"/>
      <c r="PTQ10" s="108"/>
      <c r="PTR10" s="108"/>
      <c r="PTS10" s="108"/>
      <c r="PTT10" s="108"/>
      <c r="PTU10" s="108"/>
      <c r="PTV10" s="108"/>
      <c r="PTW10" s="108"/>
      <c r="PTX10" s="108"/>
      <c r="PTY10" s="108"/>
      <c r="PTZ10" s="108"/>
      <c r="PUA10" s="108"/>
      <c r="PUB10" s="108"/>
      <c r="PUC10" s="108"/>
      <c r="PUD10" s="108"/>
      <c r="PUE10" s="108"/>
      <c r="PUF10" s="108"/>
      <c r="PUG10" s="108"/>
      <c r="PUH10" s="108"/>
      <c r="PUI10" s="108"/>
      <c r="PUJ10" s="108"/>
      <c r="PUK10" s="108"/>
      <c r="PUL10" s="108"/>
      <c r="PUM10" s="108"/>
      <c r="PUN10" s="108"/>
      <c r="PUO10" s="108"/>
      <c r="PUP10" s="108"/>
      <c r="PUQ10" s="108"/>
      <c r="PUR10" s="108"/>
      <c r="PUS10" s="108"/>
      <c r="PUT10" s="108"/>
      <c r="PUU10" s="108"/>
      <c r="PUV10" s="108"/>
      <c r="PUW10" s="108"/>
      <c r="PUX10" s="108"/>
      <c r="PUY10" s="108"/>
      <c r="PUZ10" s="108"/>
      <c r="PVA10" s="108"/>
      <c r="PVB10" s="108"/>
      <c r="PVC10" s="108"/>
      <c r="PVD10" s="108"/>
      <c r="PVE10" s="108"/>
      <c r="PVF10" s="108"/>
      <c r="PVG10" s="108"/>
      <c r="PVH10" s="108"/>
      <c r="PVI10" s="108"/>
      <c r="PVJ10" s="108"/>
      <c r="PVK10" s="108"/>
      <c r="PVL10" s="108"/>
      <c r="PVM10" s="108"/>
      <c r="PVN10" s="108"/>
      <c r="PVO10" s="108"/>
      <c r="PVP10" s="108"/>
      <c r="PVQ10" s="108"/>
      <c r="PVR10" s="108"/>
      <c r="PVS10" s="108"/>
      <c r="PVT10" s="108"/>
      <c r="PVU10" s="108"/>
      <c r="PVV10" s="108"/>
      <c r="PVW10" s="108"/>
      <c r="PVX10" s="108"/>
      <c r="PVY10" s="108"/>
      <c r="PVZ10" s="108"/>
      <c r="PWA10" s="108"/>
      <c r="PWB10" s="108"/>
      <c r="PWC10" s="108"/>
      <c r="PWD10" s="108"/>
      <c r="PWE10" s="108"/>
      <c r="PWF10" s="108"/>
      <c r="PWG10" s="108"/>
      <c r="PWH10" s="108"/>
      <c r="PWI10" s="108"/>
      <c r="PWJ10" s="108"/>
      <c r="PWK10" s="108"/>
      <c r="PWL10" s="108"/>
      <c r="PWM10" s="108"/>
      <c r="PWN10" s="108"/>
      <c r="PWO10" s="108"/>
      <c r="PWP10" s="108"/>
      <c r="PWQ10" s="108"/>
      <c r="PWR10" s="108"/>
      <c r="PWS10" s="108"/>
      <c r="PWT10" s="108"/>
      <c r="PWU10" s="108"/>
      <c r="PWV10" s="108"/>
      <c r="PWW10" s="108"/>
      <c r="PWX10" s="108"/>
      <c r="PWY10" s="108"/>
      <c r="PWZ10" s="108"/>
      <c r="PXA10" s="108"/>
      <c r="PXB10" s="108"/>
      <c r="PXC10" s="108"/>
      <c r="PXD10" s="108"/>
      <c r="PXE10" s="108"/>
      <c r="PXF10" s="108"/>
      <c r="PXG10" s="108"/>
      <c r="PXH10" s="108"/>
      <c r="PXI10" s="108"/>
      <c r="PXJ10" s="108"/>
      <c r="PXK10" s="108"/>
      <c r="PXL10" s="108"/>
      <c r="PXM10" s="108"/>
      <c r="PXN10" s="108"/>
      <c r="PXO10" s="108"/>
      <c r="PXP10" s="108"/>
      <c r="PXQ10" s="108"/>
      <c r="PXR10" s="108"/>
      <c r="PXS10" s="108"/>
      <c r="PXT10" s="108"/>
      <c r="PXU10" s="108"/>
      <c r="PXV10" s="108"/>
      <c r="PXW10" s="108"/>
      <c r="PXX10" s="108"/>
      <c r="PXY10" s="108"/>
      <c r="PXZ10" s="108"/>
      <c r="PYA10" s="108"/>
      <c r="PYB10" s="108"/>
      <c r="PYC10" s="108"/>
      <c r="PYD10" s="108"/>
      <c r="PYE10" s="108"/>
      <c r="PYF10" s="108"/>
      <c r="PYG10" s="108"/>
      <c r="PYH10" s="108"/>
      <c r="PYI10" s="108"/>
      <c r="PYJ10" s="108"/>
      <c r="PYK10" s="108"/>
      <c r="PYL10" s="108"/>
      <c r="PYM10" s="108"/>
      <c r="PYN10" s="108"/>
      <c r="PYO10" s="108"/>
      <c r="PYP10" s="108"/>
      <c r="PYQ10" s="108"/>
      <c r="PYR10" s="108"/>
      <c r="PYS10" s="108"/>
      <c r="PYT10" s="108"/>
      <c r="PYU10" s="108"/>
      <c r="PYV10" s="108"/>
      <c r="PYW10" s="108"/>
      <c r="PYX10" s="108"/>
      <c r="PYY10" s="108"/>
      <c r="PYZ10" s="108"/>
      <c r="PZA10" s="108"/>
      <c r="PZB10" s="108"/>
      <c r="PZC10" s="108"/>
      <c r="PZD10" s="108"/>
      <c r="PZE10" s="108"/>
      <c r="PZF10" s="108"/>
      <c r="PZG10" s="108"/>
      <c r="PZH10" s="108"/>
      <c r="PZI10" s="108"/>
      <c r="PZJ10" s="108"/>
      <c r="PZK10" s="108"/>
      <c r="PZL10" s="108"/>
      <c r="PZM10" s="108"/>
      <c r="PZN10" s="108"/>
      <c r="PZO10" s="108"/>
      <c r="PZP10" s="108"/>
      <c r="PZQ10" s="108"/>
      <c r="PZR10" s="108"/>
      <c r="PZS10" s="108"/>
      <c r="PZT10" s="108"/>
      <c r="PZU10" s="108"/>
      <c r="PZV10" s="108"/>
      <c r="PZW10" s="108"/>
      <c r="PZX10" s="108"/>
      <c r="PZY10" s="108"/>
      <c r="PZZ10" s="108"/>
      <c r="QAA10" s="108"/>
      <c r="QAB10" s="108"/>
      <c r="QAC10" s="108"/>
      <c r="QAD10" s="108"/>
      <c r="QAE10" s="108"/>
      <c r="QAF10" s="108"/>
      <c r="QAG10" s="108"/>
      <c r="QAH10" s="108"/>
      <c r="QAI10" s="108"/>
      <c r="QAJ10" s="108"/>
      <c r="QAK10" s="108"/>
      <c r="QAL10" s="108"/>
      <c r="QAM10" s="108"/>
      <c r="QAN10" s="108"/>
      <c r="QAO10" s="108"/>
      <c r="QAP10" s="108"/>
      <c r="QAQ10" s="108"/>
      <c r="QAR10" s="108"/>
      <c r="QAS10" s="108"/>
      <c r="QAT10" s="108"/>
      <c r="QAU10" s="108"/>
      <c r="QAV10" s="108"/>
      <c r="QAW10" s="108"/>
      <c r="QAX10" s="108"/>
      <c r="QAY10" s="108"/>
      <c r="QAZ10" s="108"/>
      <c r="QBA10" s="108"/>
      <c r="QBB10" s="108"/>
      <c r="QBC10" s="108"/>
      <c r="QBD10" s="108"/>
      <c r="QBE10" s="108"/>
      <c r="QBF10" s="108"/>
      <c r="QBG10" s="108"/>
      <c r="QBH10" s="108"/>
      <c r="QBI10" s="108"/>
      <c r="QBJ10" s="108"/>
      <c r="QBK10" s="108"/>
      <c r="QBL10" s="108"/>
      <c r="QBM10" s="108"/>
      <c r="QBN10" s="108"/>
      <c r="QBO10" s="108"/>
      <c r="QBP10" s="108"/>
      <c r="QBQ10" s="108"/>
      <c r="QBR10" s="108"/>
      <c r="QBS10" s="108"/>
      <c r="QBT10" s="108"/>
      <c r="QBU10" s="108"/>
      <c r="QBV10" s="108"/>
      <c r="QBW10" s="108"/>
      <c r="QBX10" s="108"/>
      <c r="QBY10" s="108"/>
      <c r="QBZ10" s="108"/>
      <c r="QCA10" s="108"/>
      <c r="QCB10" s="108"/>
      <c r="QCC10" s="108"/>
      <c r="QCD10" s="108"/>
      <c r="QCE10" s="108"/>
      <c r="QCF10" s="108"/>
      <c r="QCG10" s="108"/>
      <c r="QCH10" s="108"/>
      <c r="QCI10" s="108"/>
      <c r="QCJ10" s="108"/>
      <c r="QCK10" s="108"/>
      <c r="QCL10" s="108"/>
      <c r="QCM10" s="108"/>
      <c r="QCN10" s="108"/>
      <c r="QCO10" s="108"/>
      <c r="QCP10" s="108"/>
      <c r="QCQ10" s="108"/>
      <c r="QCR10" s="108"/>
      <c r="QCS10" s="108"/>
      <c r="QCT10" s="108"/>
      <c r="QCU10" s="108"/>
      <c r="QCV10" s="108"/>
      <c r="QCW10" s="108"/>
      <c r="QCX10" s="108"/>
      <c r="QCY10" s="108"/>
      <c r="QCZ10" s="108"/>
      <c r="QDA10" s="108"/>
      <c r="QDB10" s="108"/>
      <c r="QDC10" s="108"/>
      <c r="QDD10" s="108"/>
      <c r="QDE10" s="108"/>
      <c r="QDF10" s="108"/>
      <c r="QDG10" s="108"/>
      <c r="QDH10" s="108"/>
      <c r="QDI10" s="108"/>
      <c r="QDJ10" s="108"/>
      <c r="QDK10" s="108"/>
      <c r="QDL10" s="108"/>
      <c r="QDM10" s="108"/>
      <c r="QDN10" s="108"/>
      <c r="QDO10" s="108"/>
      <c r="QDP10" s="108"/>
      <c r="QDQ10" s="108"/>
      <c r="QDR10" s="108"/>
      <c r="QDS10" s="108"/>
      <c r="QDT10" s="108"/>
      <c r="QDU10" s="108"/>
      <c r="QDV10" s="108"/>
      <c r="QDW10" s="108"/>
      <c r="QDX10" s="108"/>
      <c r="QDY10" s="108"/>
      <c r="QDZ10" s="108"/>
      <c r="QEA10" s="108"/>
      <c r="QEB10" s="108"/>
      <c r="QEC10" s="108"/>
      <c r="QED10" s="108"/>
      <c r="QEE10" s="108"/>
      <c r="QEF10" s="108"/>
      <c r="QEG10" s="108"/>
      <c r="QEH10" s="108"/>
      <c r="QEI10" s="108"/>
      <c r="QEJ10" s="108"/>
      <c r="QEK10" s="108"/>
      <c r="QEL10" s="108"/>
      <c r="QEM10" s="108"/>
      <c r="QEN10" s="108"/>
      <c r="QEO10" s="108"/>
      <c r="QEP10" s="108"/>
      <c r="QEQ10" s="108"/>
      <c r="QER10" s="108"/>
      <c r="QES10" s="108"/>
      <c r="QET10" s="108"/>
      <c r="QEU10" s="108"/>
      <c r="QEV10" s="108"/>
      <c r="QEW10" s="108"/>
      <c r="QEX10" s="108"/>
      <c r="QEY10" s="108"/>
      <c r="QEZ10" s="108"/>
      <c r="QFA10" s="108"/>
      <c r="QFB10" s="108"/>
      <c r="QFC10" s="108"/>
      <c r="QFD10" s="108"/>
      <c r="QFE10" s="108"/>
      <c r="QFF10" s="108"/>
      <c r="QFG10" s="108"/>
      <c r="QFH10" s="108"/>
      <c r="QFI10" s="108"/>
      <c r="QFJ10" s="108"/>
      <c r="QFK10" s="108"/>
      <c r="QFL10" s="108"/>
      <c r="QFM10" s="108"/>
      <c r="QFN10" s="108"/>
      <c r="QFO10" s="108"/>
      <c r="QFP10" s="108"/>
      <c r="QFQ10" s="108"/>
      <c r="QFR10" s="108"/>
      <c r="QFS10" s="108"/>
      <c r="QFT10" s="108"/>
      <c r="QFU10" s="108"/>
      <c r="QFV10" s="108"/>
      <c r="QFW10" s="108"/>
      <c r="QFX10" s="108"/>
      <c r="QFY10" s="108"/>
      <c r="QFZ10" s="108"/>
      <c r="QGA10" s="108"/>
      <c r="QGB10" s="108"/>
      <c r="QGC10" s="108"/>
      <c r="QGD10" s="108"/>
      <c r="QGE10" s="108"/>
      <c r="QGF10" s="108"/>
      <c r="QGG10" s="108"/>
      <c r="QGH10" s="108"/>
      <c r="QGI10" s="108"/>
      <c r="QGJ10" s="108"/>
      <c r="QGK10" s="108"/>
      <c r="QGL10" s="108"/>
      <c r="QGM10" s="108"/>
      <c r="QGN10" s="108"/>
      <c r="QGO10" s="108"/>
      <c r="QGP10" s="108"/>
      <c r="QGQ10" s="108"/>
      <c r="QGR10" s="108"/>
      <c r="QGS10" s="108"/>
      <c r="QGT10" s="108"/>
      <c r="QGU10" s="108"/>
      <c r="QGV10" s="108"/>
      <c r="QGW10" s="108"/>
      <c r="QGX10" s="108"/>
      <c r="QGY10" s="108"/>
      <c r="QGZ10" s="108"/>
      <c r="QHA10" s="108"/>
      <c r="QHB10" s="108"/>
      <c r="QHC10" s="108"/>
      <c r="QHD10" s="108"/>
      <c r="QHE10" s="108"/>
      <c r="QHF10" s="108"/>
      <c r="QHG10" s="108"/>
      <c r="QHH10" s="108"/>
      <c r="QHI10" s="108"/>
      <c r="QHJ10" s="108"/>
      <c r="QHK10" s="108"/>
      <c r="QHL10" s="108"/>
      <c r="QHM10" s="108"/>
      <c r="QHN10" s="108"/>
      <c r="QHO10" s="108"/>
      <c r="QHP10" s="108"/>
      <c r="QHQ10" s="108"/>
      <c r="QHR10" s="108"/>
      <c r="QHS10" s="108"/>
      <c r="QHT10" s="108"/>
      <c r="QHU10" s="108"/>
      <c r="QHV10" s="108"/>
      <c r="QHW10" s="108"/>
      <c r="QHX10" s="108"/>
      <c r="QHY10" s="108"/>
      <c r="QHZ10" s="108"/>
      <c r="QIA10" s="108"/>
      <c r="QIB10" s="108"/>
      <c r="QIC10" s="108"/>
      <c r="QID10" s="108"/>
      <c r="QIE10" s="108"/>
      <c r="QIF10" s="108"/>
      <c r="QIG10" s="108"/>
      <c r="QIH10" s="108"/>
      <c r="QII10" s="108"/>
      <c r="QIJ10" s="108"/>
      <c r="QIK10" s="108"/>
      <c r="QIL10" s="108"/>
      <c r="QIM10" s="108"/>
      <c r="QIN10" s="108"/>
      <c r="QIO10" s="108"/>
      <c r="QIP10" s="108"/>
      <c r="QIQ10" s="108"/>
      <c r="QIR10" s="108"/>
      <c r="QIS10" s="108"/>
      <c r="QIT10" s="108"/>
      <c r="QIU10" s="108"/>
      <c r="QIV10" s="108"/>
      <c r="QIW10" s="108"/>
      <c r="QIX10" s="108"/>
      <c r="QIY10" s="108"/>
      <c r="QIZ10" s="108"/>
      <c r="QJA10" s="108"/>
      <c r="QJB10" s="108"/>
      <c r="QJC10" s="108"/>
      <c r="QJD10" s="108"/>
      <c r="QJE10" s="108"/>
      <c r="QJF10" s="108"/>
      <c r="QJG10" s="108"/>
      <c r="QJH10" s="108"/>
      <c r="QJI10" s="108"/>
      <c r="QJJ10" s="108"/>
      <c r="QJK10" s="108"/>
      <c r="QJL10" s="108"/>
      <c r="QJM10" s="108"/>
      <c r="QJN10" s="108"/>
      <c r="QJO10" s="108"/>
      <c r="QJP10" s="108"/>
      <c r="QJQ10" s="108"/>
      <c r="QJR10" s="108"/>
      <c r="QJS10" s="108"/>
      <c r="QJT10" s="108"/>
      <c r="QJU10" s="108"/>
      <c r="QJV10" s="108"/>
      <c r="QJW10" s="108"/>
      <c r="QJX10" s="108"/>
      <c r="QJY10" s="108"/>
      <c r="QJZ10" s="108"/>
      <c r="QKA10" s="108"/>
      <c r="QKB10" s="108"/>
      <c r="QKC10" s="108"/>
      <c r="QKD10" s="108"/>
      <c r="QKE10" s="108"/>
      <c r="QKF10" s="108"/>
      <c r="QKG10" s="108"/>
      <c r="QKH10" s="108"/>
      <c r="QKI10" s="108"/>
      <c r="QKJ10" s="108"/>
      <c r="QKK10" s="108"/>
      <c r="QKL10" s="108"/>
      <c r="QKM10" s="108"/>
      <c r="QKN10" s="108"/>
      <c r="QKO10" s="108"/>
      <c r="QKP10" s="108"/>
      <c r="QKQ10" s="108"/>
      <c r="QKR10" s="108"/>
      <c r="QKS10" s="108"/>
      <c r="QKT10" s="108"/>
      <c r="QKU10" s="108"/>
      <c r="QKV10" s="108"/>
      <c r="QKW10" s="108"/>
      <c r="QKX10" s="108"/>
      <c r="QKY10" s="108"/>
      <c r="QKZ10" s="108"/>
      <c r="QLA10" s="108"/>
      <c r="QLB10" s="108"/>
      <c r="QLC10" s="108"/>
      <c r="QLD10" s="108"/>
      <c r="QLE10" s="108"/>
      <c r="QLF10" s="108"/>
      <c r="QLG10" s="108"/>
      <c r="QLH10" s="108"/>
      <c r="QLI10" s="108"/>
      <c r="QLJ10" s="108"/>
      <c r="QLK10" s="108"/>
      <c r="QLL10" s="108"/>
      <c r="QLM10" s="108"/>
      <c r="QLN10" s="108"/>
      <c r="QLO10" s="108"/>
      <c r="QLP10" s="108"/>
      <c r="QLQ10" s="108"/>
      <c r="QLR10" s="108"/>
      <c r="QLS10" s="108"/>
      <c r="QLT10" s="108"/>
      <c r="QLU10" s="108"/>
      <c r="QLV10" s="108"/>
      <c r="QLW10" s="108"/>
      <c r="QLX10" s="108"/>
      <c r="QLY10" s="108"/>
      <c r="QLZ10" s="108"/>
      <c r="QMA10" s="108"/>
      <c r="QMB10" s="108"/>
      <c r="QMC10" s="108"/>
      <c r="QMD10" s="108"/>
      <c r="QME10" s="108"/>
      <c r="QMF10" s="108"/>
      <c r="QMG10" s="108"/>
      <c r="QMH10" s="108"/>
      <c r="QMI10" s="108"/>
      <c r="QMJ10" s="108"/>
      <c r="QMK10" s="108"/>
      <c r="QML10" s="108"/>
      <c r="QMM10" s="108"/>
      <c r="QMN10" s="108"/>
      <c r="QMO10" s="108"/>
      <c r="QMP10" s="108"/>
      <c r="QMQ10" s="108"/>
      <c r="QMR10" s="108"/>
      <c r="QMS10" s="108"/>
      <c r="QMT10" s="108"/>
      <c r="QMU10" s="108"/>
      <c r="QMV10" s="108"/>
      <c r="QMW10" s="108"/>
      <c r="QMX10" s="108"/>
      <c r="QMY10" s="108"/>
      <c r="QMZ10" s="108"/>
      <c r="QNA10" s="108"/>
      <c r="QNB10" s="108"/>
      <c r="QNC10" s="108"/>
      <c r="QND10" s="108"/>
      <c r="QNE10" s="108"/>
      <c r="QNF10" s="108"/>
      <c r="QNG10" s="108"/>
      <c r="QNH10" s="108"/>
      <c r="QNI10" s="108"/>
      <c r="QNJ10" s="108"/>
      <c r="QNK10" s="108"/>
      <c r="QNL10" s="108"/>
      <c r="QNM10" s="108"/>
      <c r="QNN10" s="108"/>
      <c r="QNO10" s="108"/>
      <c r="QNP10" s="108"/>
      <c r="QNQ10" s="108"/>
      <c r="QNR10" s="108"/>
      <c r="QNS10" s="108"/>
      <c r="QNT10" s="108"/>
      <c r="QNU10" s="108"/>
      <c r="QNV10" s="108"/>
      <c r="QNW10" s="108"/>
      <c r="QNX10" s="108"/>
      <c r="QNY10" s="108"/>
      <c r="QNZ10" s="108"/>
      <c r="QOA10" s="108"/>
      <c r="QOB10" s="108"/>
      <c r="QOC10" s="108"/>
      <c r="QOD10" s="108"/>
      <c r="QOE10" s="108"/>
      <c r="QOF10" s="108"/>
      <c r="QOG10" s="108"/>
      <c r="QOH10" s="108"/>
      <c r="QOI10" s="108"/>
      <c r="QOJ10" s="108"/>
      <c r="QOK10" s="108"/>
      <c r="QOL10" s="108"/>
      <c r="QOM10" s="108"/>
      <c r="QON10" s="108"/>
      <c r="QOO10" s="108"/>
      <c r="QOP10" s="108"/>
      <c r="QOQ10" s="108"/>
      <c r="QOR10" s="108"/>
      <c r="QOS10" s="108"/>
      <c r="QOT10" s="108"/>
      <c r="QOU10" s="108"/>
      <c r="QOV10" s="108"/>
      <c r="QOW10" s="108"/>
      <c r="QOX10" s="108"/>
      <c r="QOY10" s="108"/>
      <c r="QOZ10" s="108"/>
      <c r="QPA10" s="108"/>
      <c r="QPB10" s="108"/>
      <c r="QPC10" s="108"/>
      <c r="QPD10" s="108"/>
      <c r="QPE10" s="108"/>
      <c r="QPF10" s="108"/>
      <c r="QPG10" s="108"/>
      <c r="QPH10" s="108"/>
      <c r="QPI10" s="108"/>
      <c r="QPJ10" s="108"/>
      <c r="QPK10" s="108"/>
      <c r="QPL10" s="108"/>
      <c r="QPM10" s="108"/>
      <c r="QPN10" s="108"/>
      <c r="QPO10" s="108"/>
      <c r="QPP10" s="108"/>
      <c r="QPQ10" s="108"/>
      <c r="QPR10" s="108"/>
      <c r="QPS10" s="108"/>
      <c r="QPT10" s="108"/>
      <c r="QPU10" s="108"/>
      <c r="QPV10" s="108"/>
      <c r="QPW10" s="108"/>
      <c r="QPX10" s="108"/>
      <c r="QPY10" s="108"/>
      <c r="QPZ10" s="108"/>
      <c r="QQA10" s="108"/>
      <c r="QQB10" s="108"/>
      <c r="QQC10" s="108"/>
      <c r="QQD10" s="108"/>
      <c r="QQE10" s="108"/>
      <c r="QQF10" s="108"/>
      <c r="QQG10" s="108"/>
      <c r="QQH10" s="108"/>
      <c r="QQI10" s="108"/>
      <c r="QQJ10" s="108"/>
      <c r="QQK10" s="108"/>
      <c r="QQL10" s="108"/>
      <c r="QQM10" s="108"/>
      <c r="QQN10" s="108"/>
      <c r="QQO10" s="108"/>
      <c r="QQP10" s="108"/>
      <c r="QQQ10" s="108"/>
      <c r="QQR10" s="108"/>
      <c r="QQS10" s="108"/>
      <c r="QQT10" s="108"/>
      <c r="QQU10" s="108"/>
      <c r="QQV10" s="108"/>
      <c r="QQW10" s="108"/>
      <c r="QQX10" s="108"/>
      <c r="QQY10" s="108"/>
      <c r="QQZ10" s="108"/>
      <c r="QRA10" s="108"/>
      <c r="QRB10" s="108"/>
      <c r="QRC10" s="108"/>
      <c r="QRD10" s="108"/>
      <c r="QRE10" s="108"/>
      <c r="QRF10" s="108"/>
      <c r="QRG10" s="108"/>
      <c r="QRH10" s="108"/>
      <c r="QRI10" s="108"/>
      <c r="QRJ10" s="108"/>
      <c r="QRK10" s="108"/>
      <c r="QRL10" s="108"/>
      <c r="QRM10" s="108"/>
      <c r="QRN10" s="108"/>
      <c r="QRO10" s="108"/>
      <c r="QRP10" s="108"/>
      <c r="QRQ10" s="108"/>
      <c r="QRR10" s="108"/>
      <c r="QRS10" s="108"/>
      <c r="QRT10" s="108"/>
      <c r="QRU10" s="108"/>
      <c r="QRV10" s="108"/>
      <c r="QRW10" s="108"/>
      <c r="QRX10" s="108"/>
      <c r="QRY10" s="108"/>
      <c r="QRZ10" s="108"/>
      <c r="QSA10" s="108"/>
      <c r="QSB10" s="108"/>
      <c r="QSC10" s="108"/>
      <c r="QSD10" s="108"/>
      <c r="QSE10" s="108"/>
      <c r="QSF10" s="108"/>
      <c r="QSG10" s="108"/>
      <c r="QSH10" s="108"/>
      <c r="QSI10" s="108"/>
      <c r="QSJ10" s="108"/>
      <c r="QSK10" s="108"/>
      <c r="QSL10" s="108"/>
      <c r="QSM10" s="108"/>
      <c r="QSN10" s="108"/>
      <c r="QSO10" s="108"/>
      <c r="QSP10" s="108"/>
      <c r="QSQ10" s="108"/>
      <c r="QSR10" s="108"/>
      <c r="QSS10" s="108"/>
      <c r="QST10" s="108"/>
      <c r="QSU10" s="108"/>
      <c r="QSV10" s="108"/>
      <c r="QSW10" s="108"/>
      <c r="QSX10" s="108"/>
      <c r="QSY10" s="108"/>
      <c r="QSZ10" s="108"/>
      <c r="QTA10" s="108"/>
      <c r="QTB10" s="108"/>
      <c r="QTC10" s="108"/>
      <c r="QTD10" s="108"/>
      <c r="QTE10" s="108"/>
      <c r="QTF10" s="108"/>
      <c r="QTG10" s="108"/>
      <c r="QTH10" s="108"/>
      <c r="QTI10" s="108"/>
      <c r="QTJ10" s="108"/>
      <c r="QTK10" s="108"/>
      <c r="QTL10" s="108"/>
      <c r="QTM10" s="108"/>
      <c r="QTN10" s="108"/>
      <c r="QTO10" s="108"/>
      <c r="QTP10" s="108"/>
      <c r="QTQ10" s="108"/>
      <c r="QTR10" s="108"/>
      <c r="QTS10" s="108"/>
      <c r="QTT10" s="108"/>
      <c r="QTU10" s="108"/>
      <c r="QTV10" s="108"/>
      <c r="QTW10" s="108"/>
      <c r="QTX10" s="108"/>
      <c r="QTY10" s="108"/>
      <c r="QTZ10" s="108"/>
      <c r="QUA10" s="108"/>
      <c r="QUB10" s="108"/>
      <c r="QUC10" s="108"/>
      <c r="QUD10" s="108"/>
      <c r="QUE10" s="108"/>
      <c r="QUF10" s="108"/>
      <c r="QUG10" s="108"/>
      <c r="QUH10" s="108"/>
      <c r="QUI10" s="108"/>
      <c r="QUJ10" s="108"/>
      <c r="QUK10" s="108"/>
      <c r="QUL10" s="108"/>
      <c r="QUM10" s="108"/>
      <c r="QUN10" s="108"/>
      <c r="QUO10" s="108"/>
      <c r="QUP10" s="108"/>
      <c r="QUQ10" s="108"/>
      <c r="QUR10" s="108"/>
      <c r="QUS10" s="108"/>
      <c r="QUT10" s="108"/>
      <c r="QUU10" s="108"/>
      <c r="QUV10" s="108"/>
      <c r="QUW10" s="108"/>
      <c r="QUX10" s="108"/>
      <c r="QUY10" s="108"/>
      <c r="QUZ10" s="108"/>
      <c r="QVA10" s="108"/>
      <c r="QVB10" s="108"/>
      <c r="QVC10" s="108"/>
      <c r="QVD10" s="108"/>
      <c r="QVE10" s="108"/>
      <c r="QVF10" s="108"/>
      <c r="QVG10" s="108"/>
      <c r="QVH10" s="108"/>
      <c r="QVI10" s="108"/>
      <c r="QVJ10" s="108"/>
      <c r="QVK10" s="108"/>
      <c r="QVL10" s="108"/>
      <c r="QVM10" s="108"/>
      <c r="QVN10" s="108"/>
      <c r="QVO10" s="108"/>
      <c r="QVP10" s="108"/>
      <c r="QVQ10" s="108"/>
      <c r="QVR10" s="108"/>
      <c r="QVS10" s="108"/>
      <c r="QVT10" s="108"/>
      <c r="QVU10" s="108"/>
      <c r="QVV10" s="108"/>
      <c r="QVW10" s="108"/>
      <c r="QVX10" s="108"/>
      <c r="QVY10" s="108"/>
      <c r="QVZ10" s="108"/>
      <c r="QWA10" s="108"/>
      <c r="QWB10" s="108"/>
      <c r="QWC10" s="108"/>
      <c r="QWD10" s="108"/>
      <c r="QWE10" s="108"/>
      <c r="QWF10" s="108"/>
      <c r="QWG10" s="108"/>
      <c r="QWH10" s="108"/>
      <c r="QWI10" s="108"/>
      <c r="QWJ10" s="108"/>
      <c r="QWK10" s="108"/>
      <c r="QWL10" s="108"/>
      <c r="QWM10" s="108"/>
      <c r="QWN10" s="108"/>
      <c r="QWO10" s="108"/>
      <c r="QWP10" s="108"/>
      <c r="QWQ10" s="108"/>
      <c r="QWR10" s="108"/>
      <c r="QWS10" s="108"/>
      <c r="QWT10" s="108"/>
      <c r="QWU10" s="108"/>
      <c r="QWV10" s="108"/>
      <c r="QWW10" s="108"/>
      <c r="QWX10" s="108"/>
      <c r="QWY10" s="108"/>
      <c r="QWZ10" s="108"/>
      <c r="QXA10" s="108"/>
      <c r="QXB10" s="108"/>
      <c r="QXC10" s="108"/>
      <c r="QXD10" s="108"/>
      <c r="QXE10" s="108"/>
      <c r="QXF10" s="108"/>
      <c r="QXG10" s="108"/>
      <c r="QXH10" s="108"/>
      <c r="QXI10" s="108"/>
      <c r="QXJ10" s="108"/>
      <c r="QXK10" s="108"/>
      <c r="QXL10" s="108"/>
      <c r="QXM10" s="108"/>
      <c r="QXN10" s="108"/>
      <c r="QXO10" s="108"/>
      <c r="QXP10" s="108"/>
      <c r="QXQ10" s="108"/>
      <c r="QXR10" s="108"/>
      <c r="QXS10" s="108"/>
      <c r="QXT10" s="108"/>
      <c r="QXU10" s="108"/>
      <c r="QXV10" s="108"/>
      <c r="QXW10" s="108"/>
      <c r="QXX10" s="108"/>
      <c r="QXY10" s="108"/>
      <c r="QXZ10" s="108"/>
      <c r="QYA10" s="108"/>
      <c r="QYB10" s="108"/>
      <c r="QYC10" s="108"/>
      <c r="QYD10" s="108"/>
      <c r="QYE10" s="108"/>
      <c r="QYF10" s="108"/>
      <c r="QYG10" s="108"/>
      <c r="QYH10" s="108"/>
      <c r="QYI10" s="108"/>
      <c r="QYJ10" s="108"/>
      <c r="QYK10" s="108"/>
      <c r="QYL10" s="108"/>
      <c r="QYM10" s="108"/>
      <c r="QYN10" s="108"/>
      <c r="QYO10" s="108"/>
      <c r="QYP10" s="108"/>
      <c r="QYQ10" s="108"/>
      <c r="QYR10" s="108"/>
      <c r="QYS10" s="108"/>
      <c r="QYT10" s="108"/>
      <c r="QYU10" s="108"/>
      <c r="QYV10" s="108"/>
      <c r="QYW10" s="108"/>
      <c r="QYX10" s="108"/>
      <c r="QYY10" s="108"/>
      <c r="QYZ10" s="108"/>
      <c r="QZA10" s="108"/>
      <c r="QZB10" s="108"/>
      <c r="QZC10" s="108"/>
      <c r="QZD10" s="108"/>
      <c r="QZE10" s="108"/>
      <c r="QZF10" s="108"/>
      <c r="QZG10" s="108"/>
      <c r="QZH10" s="108"/>
      <c r="QZI10" s="108"/>
      <c r="QZJ10" s="108"/>
      <c r="QZK10" s="108"/>
      <c r="QZL10" s="108"/>
      <c r="QZM10" s="108"/>
      <c r="QZN10" s="108"/>
      <c r="QZO10" s="108"/>
      <c r="QZP10" s="108"/>
      <c r="QZQ10" s="108"/>
      <c r="QZR10" s="108"/>
      <c r="QZS10" s="108"/>
      <c r="QZT10" s="108"/>
      <c r="QZU10" s="108"/>
      <c r="QZV10" s="108"/>
      <c r="QZW10" s="108"/>
      <c r="QZX10" s="108"/>
      <c r="QZY10" s="108"/>
      <c r="QZZ10" s="108"/>
      <c r="RAA10" s="108"/>
      <c r="RAB10" s="108"/>
      <c r="RAC10" s="108"/>
      <c r="RAD10" s="108"/>
      <c r="RAE10" s="108"/>
      <c r="RAF10" s="108"/>
      <c r="RAG10" s="108"/>
      <c r="RAH10" s="108"/>
      <c r="RAI10" s="108"/>
      <c r="RAJ10" s="108"/>
      <c r="RAK10" s="108"/>
      <c r="RAL10" s="108"/>
      <c r="RAM10" s="108"/>
      <c r="RAN10" s="108"/>
      <c r="RAO10" s="108"/>
      <c r="RAP10" s="108"/>
      <c r="RAQ10" s="108"/>
      <c r="RAR10" s="108"/>
      <c r="RAS10" s="108"/>
      <c r="RAT10" s="108"/>
      <c r="RAU10" s="108"/>
      <c r="RAV10" s="108"/>
      <c r="RAW10" s="108"/>
      <c r="RAX10" s="108"/>
      <c r="RAY10" s="108"/>
      <c r="RAZ10" s="108"/>
      <c r="RBA10" s="108"/>
      <c r="RBB10" s="108"/>
      <c r="RBC10" s="108"/>
      <c r="RBD10" s="108"/>
      <c r="RBE10" s="108"/>
      <c r="RBF10" s="108"/>
      <c r="RBG10" s="108"/>
      <c r="RBH10" s="108"/>
      <c r="RBI10" s="108"/>
      <c r="RBJ10" s="108"/>
      <c r="RBK10" s="108"/>
      <c r="RBL10" s="108"/>
      <c r="RBM10" s="108"/>
      <c r="RBN10" s="108"/>
      <c r="RBO10" s="108"/>
      <c r="RBP10" s="108"/>
      <c r="RBQ10" s="108"/>
      <c r="RBR10" s="108"/>
      <c r="RBS10" s="108"/>
      <c r="RBT10" s="108"/>
      <c r="RBU10" s="108"/>
      <c r="RBV10" s="108"/>
      <c r="RBW10" s="108"/>
      <c r="RBX10" s="108"/>
      <c r="RBY10" s="108"/>
      <c r="RBZ10" s="108"/>
      <c r="RCA10" s="108"/>
      <c r="RCB10" s="108"/>
      <c r="RCC10" s="108"/>
      <c r="RCD10" s="108"/>
      <c r="RCE10" s="108"/>
      <c r="RCF10" s="108"/>
      <c r="RCG10" s="108"/>
      <c r="RCH10" s="108"/>
      <c r="RCI10" s="108"/>
      <c r="RCJ10" s="108"/>
      <c r="RCK10" s="108"/>
      <c r="RCL10" s="108"/>
      <c r="RCM10" s="108"/>
      <c r="RCN10" s="108"/>
      <c r="RCO10" s="108"/>
      <c r="RCP10" s="108"/>
      <c r="RCQ10" s="108"/>
      <c r="RCR10" s="108"/>
      <c r="RCS10" s="108"/>
      <c r="RCT10" s="108"/>
      <c r="RCU10" s="108"/>
      <c r="RCV10" s="108"/>
      <c r="RCW10" s="108"/>
      <c r="RCX10" s="108"/>
      <c r="RCY10" s="108"/>
      <c r="RCZ10" s="108"/>
      <c r="RDA10" s="108"/>
      <c r="RDB10" s="108"/>
      <c r="RDC10" s="108"/>
      <c r="RDD10" s="108"/>
      <c r="RDE10" s="108"/>
      <c r="RDF10" s="108"/>
      <c r="RDG10" s="108"/>
      <c r="RDH10" s="108"/>
      <c r="RDI10" s="108"/>
      <c r="RDJ10" s="108"/>
      <c r="RDK10" s="108"/>
      <c r="RDL10" s="108"/>
      <c r="RDM10" s="108"/>
      <c r="RDN10" s="108"/>
      <c r="RDO10" s="108"/>
      <c r="RDP10" s="108"/>
      <c r="RDQ10" s="108"/>
      <c r="RDR10" s="108"/>
      <c r="RDS10" s="108"/>
      <c r="RDT10" s="108"/>
      <c r="RDU10" s="108"/>
      <c r="RDV10" s="108"/>
      <c r="RDW10" s="108"/>
      <c r="RDX10" s="108"/>
      <c r="RDY10" s="108"/>
      <c r="RDZ10" s="108"/>
      <c r="REA10" s="108"/>
      <c r="REB10" s="108"/>
      <c r="REC10" s="108"/>
      <c r="RED10" s="108"/>
      <c r="REE10" s="108"/>
      <c r="REF10" s="108"/>
      <c r="REG10" s="108"/>
      <c r="REH10" s="108"/>
      <c r="REI10" s="108"/>
      <c r="REJ10" s="108"/>
      <c r="REK10" s="108"/>
      <c r="REL10" s="108"/>
      <c r="REM10" s="108"/>
      <c r="REN10" s="108"/>
      <c r="REO10" s="108"/>
      <c r="REP10" s="108"/>
      <c r="REQ10" s="108"/>
      <c r="RER10" s="108"/>
      <c r="RES10" s="108"/>
      <c r="RET10" s="108"/>
      <c r="REU10" s="108"/>
      <c r="REV10" s="108"/>
      <c r="REW10" s="108"/>
      <c r="REX10" s="108"/>
      <c r="REY10" s="108"/>
      <c r="REZ10" s="108"/>
      <c r="RFA10" s="108"/>
      <c r="RFB10" s="108"/>
      <c r="RFC10" s="108"/>
      <c r="RFD10" s="108"/>
      <c r="RFE10" s="108"/>
      <c r="RFF10" s="108"/>
      <c r="RFG10" s="108"/>
      <c r="RFH10" s="108"/>
      <c r="RFI10" s="108"/>
      <c r="RFJ10" s="108"/>
      <c r="RFK10" s="108"/>
      <c r="RFL10" s="108"/>
      <c r="RFM10" s="108"/>
      <c r="RFN10" s="108"/>
      <c r="RFO10" s="108"/>
      <c r="RFP10" s="108"/>
      <c r="RFQ10" s="108"/>
      <c r="RFR10" s="108"/>
      <c r="RFS10" s="108"/>
      <c r="RFT10" s="108"/>
      <c r="RFU10" s="108"/>
      <c r="RFV10" s="108"/>
      <c r="RFW10" s="108"/>
      <c r="RFX10" s="108"/>
      <c r="RFY10" s="108"/>
      <c r="RFZ10" s="108"/>
      <c r="RGA10" s="108"/>
      <c r="RGB10" s="108"/>
      <c r="RGC10" s="108"/>
      <c r="RGD10" s="108"/>
      <c r="RGE10" s="108"/>
      <c r="RGF10" s="108"/>
      <c r="RGG10" s="108"/>
      <c r="RGH10" s="108"/>
      <c r="RGI10" s="108"/>
      <c r="RGJ10" s="108"/>
      <c r="RGK10" s="108"/>
      <c r="RGL10" s="108"/>
      <c r="RGM10" s="108"/>
      <c r="RGN10" s="108"/>
      <c r="RGO10" s="108"/>
      <c r="RGP10" s="108"/>
      <c r="RGQ10" s="108"/>
      <c r="RGR10" s="108"/>
      <c r="RGS10" s="108"/>
      <c r="RGT10" s="108"/>
      <c r="RGU10" s="108"/>
      <c r="RGV10" s="108"/>
      <c r="RGW10" s="108"/>
      <c r="RGX10" s="108"/>
      <c r="RGY10" s="108"/>
      <c r="RGZ10" s="108"/>
      <c r="RHA10" s="108"/>
      <c r="RHB10" s="108"/>
      <c r="RHC10" s="108"/>
      <c r="RHD10" s="108"/>
      <c r="RHE10" s="108"/>
      <c r="RHF10" s="108"/>
      <c r="RHG10" s="108"/>
      <c r="RHH10" s="108"/>
      <c r="RHI10" s="108"/>
      <c r="RHJ10" s="108"/>
      <c r="RHK10" s="108"/>
      <c r="RHL10" s="108"/>
      <c r="RHM10" s="108"/>
      <c r="RHN10" s="108"/>
      <c r="RHO10" s="108"/>
      <c r="RHP10" s="108"/>
      <c r="RHQ10" s="108"/>
      <c r="RHR10" s="108"/>
      <c r="RHS10" s="108"/>
      <c r="RHT10" s="108"/>
      <c r="RHU10" s="108"/>
      <c r="RHV10" s="108"/>
      <c r="RHW10" s="108"/>
      <c r="RHX10" s="108"/>
      <c r="RHY10" s="108"/>
      <c r="RHZ10" s="108"/>
      <c r="RIA10" s="108"/>
      <c r="RIB10" s="108"/>
      <c r="RIC10" s="108"/>
      <c r="RID10" s="108"/>
      <c r="RIE10" s="108"/>
      <c r="RIF10" s="108"/>
      <c r="RIG10" s="108"/>
      <c r="RIH10" s="108"/>
      <c r="RII10" s="108"/>
      <c r="RIJ10" s="108"/>
      <c r="RIK10" s="108"/>
      <c r="RIL10" s="108"/>
      <c r="RIM10" s="108"/>
      <c r="RIN10" s="108"/>
      <c r="RIO10" s="108"/>
      <c r="RIP10" s="108"/>
      <c r="RIQ10" s="108"/>
      <c r="RIR10" s="108"/>
      <c r="RIS10" s="108"/>
      <c r="RIT10" s="108"/>
      <c r="RIU10" s="108"/>
      <c r="RIV10" s="108"/>
      <c r="RIW10" s="108"/>
      <c r="RIX10" s="108"/>
      <c r="RIY10" s="108"/>
      <c r="RIZ10" s="108"/>
      <c r="RJA10" s="108"/>
      <c r="RJB10" s="108"/>
      <c r="RJC10" s="108"/>
      <c r="RJD10" s="108"/>
      <c r="RJE10" s="108"/>
      <c r="RJF10" s="108"/>
      <c r="RJG10" s="108"/>
      <c r="RJH10" s="108"/>
      <c r="RJI10" s="108"/>
      <c r="RJJ10" s="108"/>
      <c r="RJK10" s="108"/>
      <c r="RJL10" s="108"/>
      <c r="RJM10" s="108"/>
      <c r="RJN10" s="108"/>
      <c r="RJO10" s="108"/>
      <c r="RJP10" s="108"/>
      <c r="RJQ10" s="108"/>
      <c r="RJR10" s="108"/>
      <c r="RJS10" s="108"/>
      <c r="RJT10" s="108"/>
      <c r="RJU10" s="108"/>
      <c r="RJV10" s="108"/>
      <c r="RJW10" s="108"/>
      <c r="RJX10" s="108"/>
      <c r="RJY10" s="108"/>
      <c r="RJZ10" s="108"/>
      <c r="RKA10" s="108"/>
      <c r="RKB10" s="108"/>
      <c r="RKC10" s="108"/>
      <c r="RKD10" s="108"/>
      <c r="RKE10" s="108"/>
      <c r="RKF10" s="108"/>
      <c r="RKG10" s="108"/>
      <c r="RKH10" s="108"/>
      <c r="RKI10" s="108"/>
      <c r="RKJ10" s="108"/>
      <c r="RKK10" s="108"/>
      <c r="RKL10" s="108"/>
      <c r="RKM10" s="108"/>
      <c r="RKN10" s="108"/>
      <c r="RKO10" s="108"/>
      <c r="RKP10" s="108"/>
      <c r="RKQ10" s="108"/>
      <c r="RKR10" s="108"/>
      <c r="RKS10" s="108"/>
      <c r="RKT10" s="108"/>
      <c r="RKU10" s="108"/>
      <c r="RKV10" s="108"/>
      <c r="RKW10" s="108"/>
      <c r="RKX10" s="108"/>
      <c r="RKY10" s="108"/>
      <c r="RKZ10" s="108"/>
      <c r="RLA10" s="108"/>
      <c r="RLB10" s="108"/>
      <c r="RLC10" s="108"/>
      <c r="RLD10" s="108"/>
      <c r="RLE10" s="108"/>
      <c r="RLF10" s="108"/>
      <c r="RLG10" s="108"/>
      <c r="RLH10" s="108"/>
      <c r="RLI10" s="108"/>
      <c r="RLJ10" s="108"/>
      <c r="RLK10" s="108"/>
      <c r="RLL10" s="108"/>
      <c r="RLM10" s="108"/>
      <c r="RLN10" s="108"/>
      <c r="RLO10" s="108"/>
      <c r="RLP10" s="108"/>
      <c r="RLQ10" s="108"/>
      <c r="RLR10" s="108"/>
      <c r="RLS10" s="108"/>
      <c r="RLT10" s="108"/>
      <c r="RLU10" s="108"/>
      <c r="RLV10" s="108"/>
      <c r="RLW10" s="108"/>
      <c r="RLX10" s="108"/>
      <c r="RLY10" s="108"/>
      <c r="RLZ10" s="108"/>
      <c r="RMA10" s="108"/>
      <c r="RMB10" s="108"/>
      <c r="RMC10" s="108"/>
      <c r="RMD10" s="108"/>
      <c r="RME10" s="108"/>
      <c r="RMF10" s="108"/>
      <c r="RMG10" s="108"/>
      <c r="RMH10" s="108"/>
      <c r="RMI10" s="108"/>
      <c r="RMJ10" s="108"/>
      <c r="RMK10" s="108"/>
      <c r="RML10" s="108"/>
      <c r="RMM10" s="108"/>
      <c r="RMN10" s="108"/>
      <c r="RMO10" s="108"/>
      <c r="RMP10" s="108"/>
      <c r="RMQ10" s="108"/>
      <c r="RMR10" s="108"/>
      <c r="RMS10" s="108"/>
      <c r="RMT10" s="108"/>
      <c r="RMU10" s="108"/>
      <c r="RMV10" s="108"/>
      <c r="RMW10" s="108"/>
      <c r="RMX10" s="108"/>
      <c r="RMY10" s="108"/>
      <c r="RMZ10" s="108"/>
      <c r="RNA10" s="108"/>
      <c r="RNB10" s="108"/>
      <c r="RNC10" s="108"/>
      <c r="RND10" s="108"/>
      <c r="RNE10" s="108"/>
      <c r="RNF10" s="108"/>
      <c r="RNG10" s="108"/>
      <c r="RNH10" s="108"/>
      <c r="RNI10" s="108"/>
      <c r="RNJ10" s="108"/>
      <c r="RNK10" s="108"/>
      <c r="RNL10" s="108"/>
      <c r="RNM10" s="108"/>
      <c r="RNN10" s="108"/>
      <c r="RNO10" s="108"/>
      <c r="RNP10" s="108"/>
      <c r="RNQ10" s="108"/>
      <c r="RNR10" s="108"/>
      <c r="RNS10" s="108"/>
      <c r="RNT10" s="108"/>
      <c r="RNU10" s="108"/>
      <c r="RNV10" s="108"/>
      <c r="RNW10" s="108"/>
      <c r="RNX10" s="108"/>
      <c r="RNY10" s="108"/>
      <c r="RNZ10" s="108"/>
      <c r="ROA10" s="108"/>
      <c r="ROB10" s="108"/>
      <c r="ROC10" s="108"/>
      <c r="ROD10" s="108"/>
      <c r="ROE10" s="108"/>
      <c r="ROF10" s="108"/>
      <c r="ROG10" s="108"/>
      <c r="ROH10" s="108"/>
      <c r="ROI10" s="108"/>
      <c r="ROJ10" s="108"/>
      <c r="ROK10" s="108"/>
      <c r="ROL10" s="108"/>
      <c r="ROM10" s="108"/>
      <c r="RON10" s="108"/>
      <c r="ROO10" s="108"/>
      <c r="ROP10" s="108"/>
      <c r="ROQ10" s="108"/>
      <c r="ROR10" s="108"/>
      <c r="ROS10" s="108"/>
      <c r="ROT10" s="108"/>
      <c r="ROU10" s="108"/>
      <c r="ROV10" s="108"/>
      <c r="ROW10" s="108"/>
      <c r="ROX10" s="108"/>
      <c r="ROY10" s="108"/>
      <c r="ROZ10" s="108"/>
      <c r="RPA10" s="108"/>
      <c r="RPB10" s="108"/>
      <c r="RPC10" s="108"/>
      <c r="RPD10" s="108"/>
      <c r="RPE10" s="108"/>
      <c r="RPF10" s="108"/>
      <c r="RPG10" s="108"/>
      <c r="RPH10" s="108"/>
      <c r="RPI10" s="108"/>
      <c r="RPJ10" s="108"/>
      <c r="RPK10" s="108"/>
      <c r="RPL10" s="108"/>
      <c r="RPM10" s="108"/>
      <c r="RPN10" s="108"/>
      <c r="RPO10" s="108"/>
      <c r="RPP10" s="108"/>
      <c r="RPQ10" s="108"/>
      <c r="RPR10" s="108"/>
      <c r="RPS10" s="108"/>
      <c r="RPT10" s="108"/>
      <c r="RPU10" s="108"/>
      <c r="RPV10" s="108"/>
      <c r="RPW10" s="108"/>
      <c r="RPX10" s="108"/>
      <c r="RPY10" s="108"/>
      <c r="RPZ10" s="108"/>
      <c r="RQA10" s="108"/>
      <c r="RQB10" s="108"/>
      <c r="RQC10" s="108"/>
      <c r="RQD10" s="108"/>
      <c r="RQE10" s="108"/>
      <c r="RQF10" s="108"/>
      <c r="RQG10" s="108"/>
      <c r="RQH10" s="108"/>
      <c r="RQI10" s="108"/>
      <c r="RQJ10" s="108"/>
      <c r="RQK10" s="108"/>
      <c r="RQL10" s="108"/>
      <c r="RQM10" s="108"/>
      <c r="RQN10" s="108"/>
      <c r="RQO10" s="108"/>
      <c r="RQP10" s="108"/>
      <c r="RQQ10" s="108"/>
      <c r="RQR10" s="108"/>
      <c r="RQS10" s="108"/>
      <c r="RQT10" s="108"/>
      <c r="RQU10" s="108"/>
      <c r="RQV10" s="108"/>
      <c r="RQW10" s="108"/>
      <c r="RQX10" s="108"/>
      <c r="RQY10" s="108"/>
      <c r="RQZ10" s="108"/>
      <c r="RRA10" s="108"/>
      <c r="RRB10" s="108"/>
      <c r="RRC10" s="108"/>
      <c r="RRD10" s="108"/>
      <c r="RRE10" s="108"/>
      <c r="RRF10" s="108"/>
      <c r="RRG10" s="108"/>
      <c r="RRH10" s="108"/>
      <c r="RRI10" s="108"/>
      <c r="RRJ10" s="108"/>
      <c r="RRK10" s="108"/>
      <c r="RRL10" s="108"/>
      <c r="RRM10" s="108"/>
      <c r="RRN10" s="108"/>
      <c r="RRO10" s="108"/>
      <c r="RRP10" s="108"/>
      <c r="RRQ10" s="108"/>
      <c r="RRR10" s="108"/>
      <c r="RRS10" s="108"/>
      <c r="RRT10" s="108"/>
      <c r="RRU10" s="108"/>
      <c r="RRV10" s="108"/>
      <c r="RRW10" s="108"/>
      <c r="RRX10" s="108"/>
      <c r="RRY10" s="108"/>
      <c r="RRZ10" s="108"/>
      <c r="RSA10" s="108"/>
      <c r="RSB10" s="108"/>
      <c r="RSC10" s="108"/>
      <c r="RSD10" s="108"/>
      <c r="RSE10" s="108"/>
      <c r="RSF10" s="108"/>
      <c r="RSG10" s="108"/>
      <c r="RSH10" s="108"/>
      <c r="RSI10" s="108"/>
      <c r="RSJ10" s="108"/>
      <c r="RSK10" s="108"/>
      <c r="RSL10" s="108"/>
      <c r="RSM10" s="108"/>
      <c r="RSN10" s="108"/>
      <c r="RSO10" s="108"/>
      <c r="RSP10" s="108"/>
      <c r="RSQ10" s="108"/>
      <c r="RSR10" s="108"/>
      <c r="RSS10" s="108"/>
      <c r="RST10" s="108"/>
      <c r="RSU10" s="108"/>
      <c r="RSV10" s="108"/>
      <c r="RSW10" s="108"/>
      <c r="RSX10" s="108"/>
      <c r="RSY10" s="108"/>
      <c r="RSZ10" s="108"/>
      <c r="RTA10" s="108"/>
      <c r="RTB10" s="108"/>
      <c r="RTC10" s="108"/>
      <c r="RTD10" s="108"/>
      <c r="RTE10" s="108"/>
      <c r="RTF10" s="108"/>
      <c r="RTG10" s="108"/>
      <c r="RTH10" s="108"/>
      <c r="RTI10" s="108"/>
      <c r="RTJ10" s="108"/>
      <c r="RTK10" s="108"/>
      <c r="RTL10" s="108"/>
      <c r="RTM10" s="108"/>
      <c r="RTN10" s="108"/>
      <c r="RTO10" s="108"/>
      <c r="RTP10" s="108"/>
      <c r="RTQ10" s="108"/>
      <c r="RTR10" s="108"/>
      <c r="RTS10" s="108"/>
      <c r="RTT10" s="108"/>
      <c r="RTU10" s="108"/>
      <c r="RTV10" s="108"/>
      <c r="RTW10" s="108"/>
      <c r="RTX10" s="108"/>
      <c r="RTY10" s="108"/>
      <c r="RTZ10" s="108"/>
      <c r="RUA10" s="108"/>
      <c r="RUB10" s="108"/>
      <c r="RUC10" s="108"/>
      <c r="RUD10" s="108"/>
      <c r="RUE10" s="108"/>
      <c r="RUF10" s="108"/>
      <c r="RUG10" s="108"/>
      <c r="RUH10" s="108"/>
      <c r="RUI10" s="108"/>
      <c r="RUJ10" s="108"/>
      <c r="RUK10" s="108"/>
      <c r="RUL10" s="108"/>
      <c r="RUM10" s="108"/>
      <c r="RUN10" s="108"/>
      <c r="RUO10" s="108"/>
      <c r="RUP10" s="108"/>
      <c r="RUQ10" s="108"/>
      <c r="RUR10" s="108"/>
      <c r="RUS10" s="108"/>
      <c r="RUT10" s="108"/>
      <c r="RUU10" s="108"/>
      <c r="RUV10" s="108"/>
      <c r="RUW10" s="108"/>
      <c r="RUX10" s="108"/>
      <c r="RUY10" s="108"/>
      <c r="RUZ10" s="108"/>
      <c r="RVA10" s="108"/>
      <c r="RVB10" s="108"/>
      <c r="RVC10" s="108"/>
      <c r="RVD10" s="108"/>
      <c r="RVE10" s="108"/>
      <c r="RVF10" s="108"/>
      <c r="RVG10" s="108"/>
      <c r="RVH10" s="108"/>
      <c r="RVI10" s="108"/>
      <c r="RVJ10" s="108"/>
      <c r="RVK10" s="108"/>
      <c r="RVL10" s="108"/>
      <c r="RVM10" s="108"/>
      <c r="RVN10" s="108"/>
      <c r="RVO10" s="108"/>
      <c r="RVP10" s="108"/>
      <c r="RVQ10" s="108"/>
      <c r="RVR10" s="108"/>
      <c r="RVS10" s="108"/>
      <c r="RVT10" s="108"/>
      <c r="RVU10" s="108"/>
      <c r="RVV10" s="108"/>
      <c r="RVW10" s="108"/>
      <c r="RVX10" s="108"/>
      <c r="RVY10" s="108"/>
      <c r="RVZ10" s="108"/>
      <c r="RWA10" s="108"/>
      <c r="RWB10" s="108"/>
      <c r="RWC10" s="108"/>
      <c r="RWD10" s="108"/>
      <c r="RWE10" s="108"/>
      <c r="RWF10" s="108"/>
      <c r="RWG10" s="108"/>
      <c r="RWH10" s="108"/>
      <c r="RWI10" s="108"/>
      <c r="RWJ10" s="108"/>
      <c r="RWK10" s="108"/>
      <c r="RWL10" s="108"/>
      <c r="RWM10" s="108"/>
      <c r="RWN10" s="108"/>
      <c r="RWO10" s="108"/>
      <c r="RWP10" s="108"/>
      <c r="RWQ10" s="108"/>
      <c r="RWR10" s="108"/>
      <c r="RWS10" s="108"/>
      <c r="RWT10" s="108"/>
      <c r="RWU10" s="108"/>
      <c r="RWV10" s="108"/>
      <c r="RWW10" s="108"/>
      <c r="RWX10" s="108"/>
      <c r="RWY10" s="108"/>
      <c r="RWZ10" s="108"/>
      <c r="RXA10" s="108"/>
      <c r="RXB10" s="108"/>
      <c r="RXC10" s="108"/>
      <c r="RXD10" s="108"/>
      <c r="RXE10" s="108"/>
      <c r="RXF10" s="108"/>
      <c r="RXG10" s="108"/>
      <c r="RXH10" s="108"/>
      <c r="RXI10" s="108"/>
      <c r="RXJ10" s="108"/>
      <c r="RXK10" s="108"/>
      <c r="RXL10" s="108"/>
      <c r="RXM10" s="108"/>
      <c r="RXN10" s="108"/>
      <c r="RXO10" s="108"/>
      <c r="RXP10" s="108"/>
      <c r="RXQ10" s="108"/>
      <c r="RXR10" s="108"/>
      <c r="RXS10" s="108"/>
      <c r="RXT10" s="108"/>
      <c r="RXU10" s="108"/>
      <c r="RXV10" s="108"/>
      <c r="RXW10" s="108"/>
      <c r="RXX10" s="108"/>
      <c r="RXY10" s="108"/>
      <c r="RXZ10" s="108"/>
      <c r="RYA10" s="108"/>
      <c r="RYB10" s="108"/>
      <c r="RYC10" s="108"/>
      <c r="RYD10" s="108"/>
      <c r="RYE10" s="108"/>
      <c r="RYF10" s="108"/>
      <c r="RYG10" s="108"/>
      <c r="RYH10" s="108"/>
      <c r="RYI10" s="108"/>
      <c r="RYJ10" s="108"/>
      <c r="RYK10" s="108"/>
      <c r="RYL10" s="108"/>
      <c r="RYM10" s="108"/>
      <c r="RYN10" s="108"/>
      <c r="RYO10" s="108"/>
      <c r="RYP10" s="108"/>
      <c r="RYQ10" s="108"/>
      <c r="RYR10" s="108"/>
      <c r="RYS10" s="108"/>
      <c r="RYT10" s="108"/>
      <c r="RYU10" s="108"/>
      <c r="RYV10" s="108"/>
      <c r="RYW10" s="108"/>
      <c r="RYX10" s="108"/>
      <c r="RYY10" s="108"/>
      <c r="RYZ10" s="108"/>
      <c r="RZA10" s="108"/>
      <c r="RZB10" s="108"/>
      <c r="RZC10" s="108"/>
      <c r="RZD10" s="108"/>
      <c r="RZE10" s="108"/>
      <c r="RZF10" s="108"/>
      <c r="RZG10" s="108"/>
      <c r="RZH10" s="108"/>
      <c r="RZI10" s="108"/>
      <c r="RZJ10" s="108"/>
      <c r="RZK10" s="108"/>
      <c r="RZL10" s="108"/>
      <c r="RZM10" s="108"/>
      <c r="RZN10" s="108"/>
      <c r="RZO10" s="108"/>
      <c r="RZP10" s="108"/>
      <c r="RZQ10" s="108"/>
      <c r="RZR10" s="108"/>
      <c r="RZS10" s="108"/>
      <c r="RZT10" s="108"/>
      <c r="RZU10" s="108"/>
      <c r="RZV10" s="108"/>
      <c r="RZW10" s="108"/>
      <c r="RZX10" s="108"/>
      <c r="RZY10" s="108"/>
      <c r="RZZ10" s="108"/>
      <c r="SAA10" s="108"/>
      <c r="SAB10" s="108"/>
      <c r="SAC10" s="108"/>
      <c r="SAD10" s="108"/>
      <c r="SAE10" s="108"/>
      <c r="SAF10" s="108"/>
      <c r="SAG10" s="108"/>
      <c r="SAH10" s="108"/>
      <c r="SAI10" s="108"/>
      <c r="SAJ10" s="108"/>
      <c r="SAK10" s="108"/>
      <c r="SAL10" s="108"/>
      <c r="SAM10" s="108"/>
      <c r="SAN10" s="108"/>
      <c r="SAO10" s="108"/>
      <c r="SAP10" s="108"/>
      <c r="SAQ10" s="108"/>
      <c r="SAR10" s="108"/>
      <c r="SAS10" s="108"/>
      <c r="SAT10" s="108"/>
      <c r="SAU10" s="108"/>
      <c r="SAV10" s="108"/>
      <c r="SAW10" s="108"/>
      <c r="SAX10" s="108"/>
      <c r="SAY10" s="108"/>
      <c r="SAZ10" s="108"/>
      <c r="SBA10" s="108"/>
      <c r="SBB10" s="108"/>
      <c r="SBC10" s="108"/>
      <c r="SBD10" s="108"/>
      <c r="SBE10" s="108"/>
      <c r="SBF10" s="108"/>
      <c r="SBG10" s="108"/>
      <c r="SBH10" s="108"/>
      <c r="SBI10" s="108"/>
      <c r="SBJ10" s="108"/>
      <c r="SBK10" s="108"/>
      <c r="SBL10" s="108"/>
      <c r="SBM10" s="108"/>
      <c r="SBN10" s="108"/>
      <c r="SBO10" s="108"/>
      <c r="SBP10" s="108"/>
      <c r="SBQ10" s="108"/>
      <c r="SBR10" s="108"/>
      <c r="SBS10" s="108"/>
      <c r="SBT10" s="108"/>
      <c r="SBU10" s="108"/>
      <c r="SBV10" s="108"/>
      <c r="SBW10" s="108"/>
      <c r="SBX10" s="108"/>
      <c r="SBY10" s="108"/>
      <c r="SBZ10" s="108"/>
      <c r="SCA10" s="108"/>
      <c r="SCB10" s="108"/>
      <c r="SCC10" s="108"/>
      <c r="SCD10" s="108"/>
      <c r="SCE10" s="108"/>
      <c r="SCF10" s="108"/>
      <c r="SCG10" s="108"/>
      <c r="SCH10" s="108"/>
      <c r="SCI10" s="108"/>
      <c r="SCJ10" s="108"/>
      <c r="SCK10" s="108"/>
      <c r="SCL10" s="108"/>
      <c r="SCM10" s="108"/>
      <c r="SCN10" s="108"/>
      <c r="SCO10" s="108"/>
      <c r="SCP10" s="108"/>
      <c r="SCQ10" s="108"/>
      <c r="SCR10" s="108"/>
      <c r="SCS10" s="108"/>
      <c r="SCT10" s="108"/>
      <c r="SCU10" s="108"/>
      <c r="SCV10" s="108"/>
      <c r="SCW10" s="108"/>
      <c r="SCX10" s="108"/>
      <c r="SCY10" s="108"/>
      <c r="SCZ10" s="108"/>
      <c r="SDA10" s="108"/>
      <c r="SDB10" s="108"/>
      <c r="SDC10" s="108"/>
      <c r="SDD10" s="108"/>
      <c r="SDE10" s="108"/>
      <c r="SDF10" s="108"/>
      <c r="SDG10" s="108"/>
      <c r="SDH10" s="108"/>
      <c r="SDI10" s="108"/>
      <c r="SDJ10" s="108"/>
      <c r="SDK10" s="108"/>
      <c r="SDL10" s="108"/>
      <c r="SDM10" s="108"/>
      <c r="SDN10" s="108"/>
      <c r="SDO10" s="108"/>
      <c r="SDP10" s="108"/>
      <c r="SDQ10" s="108"/>
      <c r="SDR10" s="108"/>
      <c r="SDS10" s="108"/>
      <c r="SDT10" s="108"/>
      <c r="SDU10" s="108"/>
      <c r="SDV10" s="108"/>
      <c r="SDW10" s="108"/>
      <c r="SDX10" s="108"/>
      <c r="SDY10" s="108"/>
      <c r="SDZ10" s="108"/>
      <c r="SEA10" s="108"/>
      <c r="SEB10" s="108"/>
      <c r="SEC10" s="108"/>
      <c r="SED10" s="108"/>
      <c r="SEE10" s="108"/>
      <c r="SEF10" s="108"/>
      <c r="SEG10" s="108"/>
      <c r="SEH10" s="108"/>
      <c r="SEI10" s="108"/>
      <c r="SEJ10" s="108"/>
      <c r="SEK10" s="108"/>
      <c r="SEL10" s="108"/>
      <c r="SEM10" s="108"/>
      <c r="SEN10" s="108"/>
      <c r="SEO10" s="108"/>
      <c r="SEP10" s="108"/>
      <c r="SEQ10" s="108"/>
      <c r="SER10" s="108"/>
      <c r="SES10" s="108"/>
      <c r="SET10" s="108"/>
      <c r="SEU10" s="108"/>
      <c r="SEV10" s="108"/>
      <c r="SEW10" s="108"/>
      <c r="SEX10" s="108"/>
      <c r="SEY10" s="108"/>
      <c r="SEZ10" s="108"/>
      <c r="SFA10" s="108"/>
      <c r="SFB10" s="108"/>
      <c r="SFC10" s="108"/>
      <c r="SFD10" s="108"/>
      <c r="SFE10" s="108"/>
      <c r="SFF10" s="108"/>
      <c r="SFG10" s="108"/>
      <c r="SFH10" s="108"/>
      <c r="SFI10" s="108"/>
      <c r="SFJ10" s="108"/>
      <c r="SFK10" s="108"/>
      <c r="SFL10" s="108"/>
      <c r="SFM10" s="108"/>
      <c r="SFN10" s="108"/>
      <c r="SFO10" s="108"/>
      <c r="SFP10" s="108"/>
      <c r="SFQ10" s="108"/>
      <c r="SFR10" s="108"/>
      <c r="SFS10" s="108"/>
      <c r="SFT10" s="108"/>
      <c r="SFU10" s="108"/>
      <c r="SFV10" s="108"/>
      <c r="SFW10" s="108"/>
      <c r="SFX10" s="108"/>
      <c r="SFY10" s="108"/>
      <c r="SFZ10" s="108"/>
      <c r="SGA10" s="108"/>
      <c r="SGB10" s="108"/>
      <c r="SGC10" s="108"/>
      <c r="SGD10" s="108"/>
      <c r="SGE10" s="108"/>
      <c r="SGF10" s="108"/>
      <c r="SGG10" s="108"/>
      <c r="SGH10" s="108"/>
      <c r="SGI10" s="108"/>
      <c r="SGJ10" s="108"/>
      <c r="SGK10" s="108"/>
      <c r="SGL10" s="108"/>
      <c r="SGM10" s="108"/>
      <c r="SGN10" s="108"/>
      <c r="SGO10" s="108"/>
      <c r="SGP10" s="108"/>
      <c r="SGQ10" s="108"/>
      <c r="SGR10" s="108"/>
      <c r="SGS10" s="108"/>
      <c r="SGT10" s="108"/>
      <c r="SGU10" s="108"/>
      <c r="SGV10" s="108"/>
      <c r="SGW10" s="108"/>
      <c r="SGX10" s="108"/>
      <c r="SGY10" s="108"/>
      <c r="SGZ10" s="108"/>
      <c r="SHA10" s="108"/>
      <c r="SHB10" s="108"/>
      <c r="SHC10" s="108"/>
      <c r="SHD10" s="108"/>
      <c r="SHE10" s="108"/>
      <c r="SHF10" s="108"/>
      <c r="SHG10" s="108"/>
      <c r="SHH10" s="108"/>
      <c r="SHI10" s="108"/>
      <c r="SHJ10" s="108"/>
      <c r="SHK10" s="108"/>
      <c r="SHL10" s="108"/>
      <c r="SHM10" s="108"/>
      <c r="SHN10" s="108"/>
      <c r="SHO10" s="108"/>
      <c r="SHP10" s="108"/>
      <c r="SHQ10" s="108"/>
      <c r="SHR10" s="108"/>
      <c r="SHS10" s="108"/>
      <c r="SHT10" s="108"/>
      <c r="SHU10" s="108"/>
      <c r="SHV10" s="108"/>
      <c r="SHW10" s="108"/>
      <c r="SHX10" s="108"/>
      <c r="SHY10" s="108"/>
      <c r="SHZ10" s="108"/>
      <c r="SIA10" s="108"/>
      <c r="SIB10" s="108"/>
      <c r="SIC10" s="108"/>
      <c r="SID10" s="108"/>
      <c r="SIE10" s="108"/>
      <c r="SIF10" s="108"/>
      <c r="SIG10" s="108"/>
      <c r="SIH10" s="108"/>
      <c r="SII10" s="108"/>
      <c r="SIJ10" s="108"/>
      <c r="SIK10" s="108"/>
      <c r="SIL10" s="108"/>
      <c r="SIM10" s="108"/>
      <c r="SIN10" s="108"/>
      <c r="SIO10" s="108"/>
      <c r="SIP10" s="108"/>
      <c r="SIQ10" s="108"/>
      <c r="SIR10" s="108"/>
      <c r="SIS10" s="108"/>
      <c r="SIT10" s="108"/>
      <c r="SIU10" s="108"/>
      <c r="SIV10" s="108"/>
      <c r="SIW10" s="108"/>
      <c r="SIX10" s="108"/>
      <c r="SIY10" s="108"/>
      <c r="SIZ10" s="108"/>
      <c r="SJA10" s="108"/>
      <c r="SJB10" s="108"/>
      <c r="SJC10" s="108"/>
      <c r="SJD10" s="108"/>
      <c r="SJE10" s="108"/>
      <c r="SJF10" s="108"/>
      <c r="SJG10" s="108"/>
      <c r="SJH10" s="108"/>
      <c r="SJI10" s="108"/>
      <c r="SJJ10" s="108"/>
      <c r="SJK10" s="108"/>
      <c r="SJL10" s="108"/>
      <c r="SJM10" s="108"/>
      <c r="SJN10" s="108"/>
      <c r="SJO10" s="108"/>
      <c r="SJP10" s="108"/>
      <c r="SJQ10" s="108"/>
      <c r="SJR10" s="108"/>
      <c r="SJS10" s="108"/>
      <c r="SJT10" s="108"/>
      <c r="SJU10" s="108"/>
      <c r="SJV10" s="108"/>
      <c r="SJW10" s="108"/>
      <c r="SJX10" s="108"/>
      <c r="SJY10" s="108"/>
      <c r="SJZ10" s="108"/>
      <c r="SKA10" s="108"/>
      <c r="SKB10" s="108"/>
      <c r="SKC10" s="108"/>
      <c r="SKD10" s="108"/>
      <c r="SKE10" s="108"/>
      <c r="SKF10" s="108"/>
      <c r="SKG10" s="108"/>
      <c r="SKH10" s="108"/>
      <c r="SKI10" s="108"/>
      <c r="SKJ10" s="108"/>
      <c r="SKK10" s="108"/>
      <c r="SKL10" s="108"/>
      <c r="SKM10" s="108"/>
      <c r="SKN10" s="108"/>
      <c r="SKO10" s="108"/>
      <c r="SKP10" s="108"/>
      <c r="SKQ10" s="108"/>
      <c r="SKR10" s="108"/>
      <c r="SKS10" s="108"/>
      <c r="SKT10" s="108"/>
      <c r="SKU10" s="108"/>
      <c r="SKV10" s="108"/>
      <c r="SKW10" s="108"/>
      <c r="SKX10" s="108"/>
      <c r="SKY10" s="108"/>
      <c r="SKZ10" s="108"/>
      <c r="SLA10" s="108"/>
      <c r="SLB10" s="108"/>
      <c r="SLC10" s="108"/>
      <c r="SLD10" s="108"/>
      <c r="SLE10" s="108"/>
      <c r="SLF10" s="108"/>
      <c r="SLG10" s="108"/>
      <c r="SLH10" s="108"/>
      <c r="SLI10" s="108"/>
      <c r="SLJ10" s="108"/>
      <c r="SLK10" s="108"/>
      <c r="SLL10" s="108"/>
      <c r="SLM10" s="108"/>
      <c r="SLN10" s="108"/>
      <c r="SLO10" s="108"/>
      <c r="SLP10" s="108"/>
      <c r="SLQ10" s="108"/>
      <c r="SLR10" s="108"/>
      <c r="SLS10" s="108"/>
      <c r="SLT10" s="108"/>
      <c r="SLU10" s="108"/>
      <c r="SLV10" s="108"/>
      <c r="SLW10" s="108"/>
      <c r="SLX10" s="108"/>
      <c r="SLY10" s="108"/>
      <c r="SLZ10" s="108"/>
      <c r="SMA10" s="108"/>
      <c r="SMB10" s="108"/>
      <c r="SMC10" s="108"/>
      <c r="SMD10" s="108"/>
      <c r="SME10" s="108"/>
      <c r="SMF10" s="108"/>
      <c r="SMG10" s="108"/>
      <c r="SMH10" s="108"/>
      <c r="SMI10" s="108"/>
      <c r="SMJ10" s="108"/>
      <c r="SMK10" s="108"/>
      <c r="SML10" s="108"/>
      <c r="SMM10" s="108"/>
      <c r="SMN10" s="108"/>
      <c r="SMO10" s="108"/>
      <c r="SMP10" s="108"/>
      <c r="SMQ10" s="108"/>
      <c r="SMR10" s="108"/>
      <c r="SMS10" s="108"/>
      <c r="SMT10" s="108"/>
      <c r="SMU10" s="108"/>
      <c r="SMV10" s="108"/>
      <c r="SMW10" s="108"/>
      <c r="SMX10" s="108"/>
      <c r="SMY10" s="108"/>
      <c r="SMZ10" s="108"/>
      <c r="SNA10" s="108"/>
      <c r="SNB10" s="108"/>
      <c r="SNC10" s="108"/>
      <c r="SND10" s="108"/>
      <c r="SNE10" s="108"/>
      <c r="SNF10" s="108"/>
      <c r="SNG10" s="108"/>
      <c r="SNH10" s="108"/>
      <c r="SNI10" s="108"/>
      <c r="SNJ10" s="108"/>
      <c r="SNK10" s="108"/>
      <c r="SNL10" s="108"/>
      <c r="SNM10" s="108"/>
      <c r="SNN10" s="108"/>
      <c r="SNO10" s="108"/>
      <c r="SNP10" s="108"/>
      <c r="SNQ10" s="108"/>
      <c r="SNR10" s="108"/>
      <c r="SNS10" s="108"/>
      <c r="SNT10" s="108"/>
      <c r="SNU10" s="108"/>
      <c r="SNV10" s="108"/>
      <c r="SNW10" s="108"/>
      <c r="SNX10" s="108"/>
      <c r="SNY10" s="108"/>
      <c r="SNZ10" s="108"/>
      <c r="SOA10" s="108"/>
      <c r="SOB10" s="108"/>
      <c r="SOC10" s="108"/>
      <c r="SOD10" s="108"/>
      <c r="SOE10" s="108"/>
      <c r="SOF10" s="108"/>
      <c r="SOG10" s="108"/>
      <c r="SOH10" s="108"/>
      <c r="SOI10" s="108"/>
      <c r="SOJ10" s="108"/>
      <c r="SOK10" s="108"/>
      <c r="SOL10" s="108"/>
      <c r="SOM10" s="108"/>
      <c r="SON10" s="108"/>
      <c r="SOO10" s="108"/>
      <c r="SOP10" s="108"/>
      <c r="SOQ10" s="108"/>
      <c r="SOR10" s="108"/>
      <c r="SOS10" s="108"/>
      <c r="SOT10" s="108"/>
      <c r="SOU10" s="108"/>
      <c r="SOV10" s="108"/>
      <c r="SOW10" s="108"/>
      <c r="SOX10" s="108"/>
      <c r="SOY10" s="108"/>
      <c r="SOZ10" s="108"/>
      <c r="SPA10" s="108"/>
      <c r="SPB10" s="108"/>
      <c r="SPC10" s="108"/>
      <c r="SPD10" s="108"/>
      <c r="SPE10" s="108"/>
      <c r="SPF10" s="108"/>
      <c r="SPG10" s="108"/>
      <c r="SPH10" s="108"/>
      <c r="SPI10" s="108"/>
      <c r="SPJ10" s="108"/>
      <c r="SPK10" s="108"/>
      <c r="SPL10" s="108"/>
      <c r="SPM10" s="108"/>
      <c r="SPN10" s="108"/>
      <c r="SPO10" s="108"/>
      <c r="SPP10" s="108"/>
      <c r="SPQ10" s="108"/>
      <c r="SPR10" s="108"/>
      <c r="SPS10" s="108"/>
      <c r="SPT10" s="108"/>
      <c r="SPU10" s="108"/>
      <c r="SPV10" s="108"/>
      <c r="SPW10" s="108"/>
      <c r="SPX10" s="108"/>
      <c r="SPY10" s="108"/>
      <c r="SPZ10" s="108"/>
      <c r="SQA10" s="108"/>
      <c r="SQB10" s="108"/>
      <c r="SQC10" s="108"/>
      <c r="SQD10" s="108"/>
      <c r="SQE10" s="108"/>
      <c r="SQF10" s="108"/>
      <c r="SQG10" s="108"/>
      <c r="SQH10" s="108"/>
      <c r="SQI10" s="108"/>
      <c r="SQJ10" s="108"/>
      <c r="SQK10" s="108"/>
      <c r="SQL10" s="108"/>
      <c r="SQM10" s="108"/>
      <c r="SQN10" s="108"/>
      <c r="SQO10" s="108"/>
      <c r="SQP10" s="108"/>
      <c r="SQQ10" s="108"/>
      <c r="SQR10" s="108"/>
      <c r="SQS10" s="108"/>
      <c r="SQT10" s="108"/>
      <c r="SQU10" s="108"/>
      <c r="SQV10" s="108"/>
      <c r="SQW10" s="108"/>
      <c r="SQX10" s="108"/>
      <c r="SQY10" s="108"/>
      <c r="SQZ10" s="108"/>
      <c r="SRA10" s="108"/>
      <c r="SRB10" s="108"/>
      <c r="SRC10" s="108"/>
      <c r="SRD10" s="108"/>
      <c r="SRE10" s="108"/>
      <c r="SRF10" s="108"/>
      <c r="SRG10" s="108"/>
      <c r="SRH10" s="108"/>
      <c r="SRI10" s="108"/>
      <c r="SRJ10" s="108"/>
      <c r="SRK10" s="108"/>
      <c r="SRL10" s="108"/>
      <c r="SRM10" s="108"/>
      <c r="SRN10" s="108"/>
      <c r="SRO10" s="108"/>
      <c r="SRP10" s="108"/>
      <c r="SRQ10" s="108"/>
      <c r="SRR10" s="108"/>
      <c r="SRS10" s="108"/>
      <c r="SRT10" s="108"/>
      <c r="SRU10" s="108"/>
      <c r="SRV10" s="108"/>
      <c r="SRW10" s="108"/>
      <c r="SRX10" s="108"/>
      <c r="SRY10" s="108"/>
      <c r="SRZ10" s="108"/>
      <c r="SSA10" s="108"/>
      <c r="SSB10" s="108"/>
      <c r="SSC10" s="108"/>
      <c r="SSD10" s="108"/>
      <c r="SSE10" s="108"/>
      <c r="SSF10" s="108"/>
      <c r="SSG10" s="108"/>
      <c r="SSH10" s="108"/>
      <c r="SSI10" s="108"/>
      <c r="SSJ10" s="108"/>
      <c r="SSK10" s="108"/>
      <c r="SSL10" s="108"/>
      <c r="SSM10" s="108"/>
      <c r="SSN10" s="108"/>
      <c r="SSO10" s="108"/>
      <c r="SSP10" s="108"/>
      <c r="SSQ10" s="108"/>
      <c r="SSR10" s="108"/>
      <c r="SSS10" s="108"/>
      <c r="SST10" s="108"/>
      <c r="SSU10" s="108"/>
      <c r="SSV10" s="108"/>
      <c r="SSW10" s="108"/>
      <c r="SSX10" s="108"/>
      <c r="SSY10" s="108"/>
      <c r="SSZ10" s="108"/>
      <c r="STA10" s="108"/>
      <c r="STB10" s="108"/>
      <c r="STC10" s="108"/>
      <c r="STD10" s="108"/>
      <c r="STE10" s="108"/>
      <c r="STF10" s="108"/>
      <c r="STG10" s="108"/>
      <c r="STH10" s="108"/>
      <c r="STI10" s="108"/>
      <c r="STJ10" s="108"/>
      <c r="STK10" s="108"/>
      <c r="STL10" s="108"/>
      <c r="STM10" s="108"/>
      <c r="STN10" s="108"/>
      <c r="STO10" s="108"/>
      <c r="STP10" s="108"/>
      <c r="STQ10" s="108"/>
      <c r="STR10" s="108"/>
      <c r="STS10" s="108"/>
      <c r="STT10" s="108"/>
      <c r="STU10" s="108"/>
      <c r="STV10" s="108"/>
      <c r="STW10" s="108"/>
      <c r="STX10" s="108"/>
      <c r="STY10" s="108"/>
      <c r="STZ10" s="108"/>
      <c r="SUA10" s="108"/>
      <c r="SUB10" s="108"/>
      <c r="SUC10" s="108"/>
      <c r="SUD10" s="108"/>
      <c r="SUE10" s="108"/>
      <c r="SUF10" s="108"/>
      <c r="SUG10" s="108"/>
      <c r="SUH10" s="108"/>
      <c r="SUI10" s="108"/>
      <c r="SUJ10" s="108"/>
      <c r="SUK10" s="108"/>
      <c r="SUL10" s="108"/>
      <c r="SUM10" s="108"/>
      <c r="SUN10" s="108"/>
      <c r="SUO10" s="108"/>
      <c r="SUP10" s="108"/>
      <c r="SUQ10" s="108"/>
      <c r="SUR10" s="108"/>
      <c r="SUS10" s="108"/>
      <c r="SUT10" s="108"/>
      <c r="SUU10" s="108"/>
      <c r="SUV10" s="108"/>
      <c r="SUW10" s="108"/>
      <c r="SUX10" s="108"/>
      <c r="SUY10" s="108"/>
      <c r="SUZ10" s="108"/>
      <c r="SVA10" s="108"/>
      <c r="SVB10" s="108"/>
      <c r="SVC10" s="108"/>
      <c r="SVD10" s="108"/>
      <c r="SVE10" s="108"/>
      <c r="SVF10" s="108"/>
      <c r="SVG10" s="108"/>
      <c r="SVH10" s="108"/>
      <c r="SVI10" s="108"/>
      <c r="SVJ10" s="108"/>
      <c r="SVK10" s="108"/>
      <c r="SVL10" s="108"/>
      <c r="SVM10" s="108"/>
      <c r="SVN10" s="108"/>
      <c r="SVO10" s="108"/>
      <c r="SVP10" s="108"/>
      <c r="SVQ10" s="108"/>
      <c r="SVR10" s="108"/>
      <c r="SVS10" s="108"/>
      <c r="SVT10" s="108"/>
      <c r="SVU10" s="108"/>
      <c r="SVV10" s="108"/>
      <c r="SVW10" s="108"/>
      <c r="SVX10" s="108"/>
      <c r="SVY10" s="108"/>
      <c r="SVZ10" s="108"/>
      <c r="SWA10" s="108"/>
      <c r="SWB10" s="108"/>
      <c r="SWC10" s="108"/>
      <c r="SWD10" s="108"/>
      <c r="SWE10" s="108"/>
      <c r="SWF10" s="108"/>
      <c r="SWG10" s="108"/>
      <c r="SWH10" s="108"/>
      <c r="SWI10" s="108"/>
      <c r="SWJ10" s="108"/>
      <c r="SWK10" s="108"/>
      <c r="SWL10" s="108"/>
      <c r="SWM10" s="108"/>
      <c r="SWN10" s="108"/>
      <c r="SWO10" s="108"/>
      <c r="SWP10" s="108"/>
      <c r="SWQ10" s="108"/>
      <c r="SWR10" s="108"/>
      <c r="SWS10" s="108"/>
      <c r="SWT10" s="108"/>
      <c r="SWU10" s="108"/>
      <c r="SWV10" s="108"/>
      <c r="SWW10" s="108"/>
      <c r="SWX10" s="108"/>
      <c r="SWY10" s="108"/>
      <c r="SWZ10" s="108"/>
      <c r="SXA10" s="108"/>
      <c r="SXB10" s="108"/>
      <c r="SXC10" s="108"/>
      <c r="SXD10" s="108"/>
      <c r="SXE10" s="108"/>
      <c r="SXF10" s="108"/>
      <c r="SXG10" s="108"/>
      <c r="SXH10" s="108"/>
      <c r="SXI10" s="108"/>
      <c r="SXJ10" s="108"/>
      <c r="SXK10" s="108"/>
      <c r="SXL10" s="108"/>
      <c r="SXM10" s="108"/>
      <c r="SXN10" s="108"/>
      <c r="SXO10" s="108"/>
      <c r="SXP10" s="108"/>
      <c r="SXQ10" s="108"/>
      <c r="SXR10" s="108"/>
      <c r="SXS10" s="108"/>
      <c r="SXT10" s="108"/>
      <c r="SXU10" s="108"/>
      <c r="SXV10" s="108"/>
      <c r="SXW10" s="108"/>
      <c r="SXX10" s="108"/>
      <c r="SXY10" s="108"/>
      <c r="SXZ10" s="108"/>
      <c r="SYA10" s="108"/>
      <c r="SYB10" s="108"/>
      <c r="SYC10" s="108"/>
      <c r="SYD10" s="108"/>
      <c r="SYE10" s="108"/>
      <c r="SYF10" s="108"/>
      <c r="SYG10" s="108"/>
      <c r="SYH10" s="108"/>
      <c r="SYI10" s="108"/>
      <c r="SYJ10" s="108"/>
      <c r="SYK10" s="108"/>
      <c r="SYL10" s="108"/>
      <c r="SYM10" s="108"/>
      <c r="SYN10" s="108"/>
      <c r="SYO10" s="108"/>
      <c r="SYP10" s="108"/>
      <c r="SYQ10" s="108"/>
      <c r="SYR10" s="108"/>
      <c r="SYS10" s="108"/>
      <c r="SYT10" s="108"/>
      <c r="SYU10" s="108"/>
      <c r="SYV10" s="108"/>
      <c r="SYW10" s="108"/>
      <c r="SYX10" s="108"/>
      <c r="SYY10" s="108"/>
      <c r="SYZ10" s="108"/>
      <c r="SZA10" s="108"/>
      <c r="SZB10" s="108"/>
      <c r="SZC10" s="108"/>
      <c r="SZD10" s="108"/>
      <c r="SZE10" s="108"/>
      <c r="SZF10" s="108"/>
      <c r="SZG10" s="108"/>
      <c r="SZH10" s="108"/>
      <c r="SZI10" s="108"/>
      <c r="SZJ10" s="108"/>
      <c r="SZK10" s="108"/>
      <c r="SZL10" s="108"/>
      <c r="SZM10" s="108"/>
      <c r="SZN10" s="108"/>
      <c r="SZO10" s="108"/>
      <c r="SZP10" s="108"/>
      <c r="SZQ10" s="108"/>
      <c r="SZR10" s="108"/>
      <c r="SZS10" s="108"/>
      <c r="SZT10" s="108"/>
      <c r="SZU10" s="108"/>
      <c r="SZV10" s="108"/>
      <c r="SZW10" s="108"/>
      <c r="SZX10" s="108"/>
      <c r="SZY10" s="108"/>
      <c r="SZZ10" s="108"/>
      <c r="TAA10" s="108"/>
      <c r="TAB10" s="108"/>
      <c r="TAC10" s="108"/>
      <c r="TAD10" s="108"/>
      <c r="TAE10" s="108"/>
      <c r="TAF10" s="108"/>
      <c r="TAG10" s="108"/>
      <c r="TAH10" s="108"/>
      <c r="TAI10" s="108"/>
      <c r="TAJ10" s="108"/>
      <c r="TAK10" s="108"/>
      <c r="TAL10" s="108"/>
      <c r="TAM10" s="108"/>
      <c r="TAN10" s="108"/>
      <c r="TAO10" s="108"/>
      <c r="TAP10" s="108"/>
      <c r="TAQ10" s="108"/>
      <c r="TAR10" s="108"/>
      <c r="TAS10" s="108"/>
      <c r="TAT10" s="108"/>
      <c r="TAU10" s="108"/>
      <c r="TAV10" s="108"/>
      <c r="TAW10" s="108"/>
      <c r="TAX10" s="108"/>
      <c r="TAY10" s="108"/>
      <c r="TAZ10" s="108"/>
      <c r="TBA10" s="108"/>
      <c r="TBB10" s="108"/>
      <c r="TBC10" s="108"/>
      <c r="TBD10" s="108"/>
      <c r="TBE10" s="108"/>
      <c r="TBF10" s="108"/>
      <c r="TBG10" s="108"/>
      <c r="TBH10" s="108"/>
      <c r="TBI10" s="108"/>
      <c r="TBJ10" s="108"/>
      <c r="TBK10" s="108"/>
      <c r="TBL10" s="108"/>
      <c r="TBM10" s="108"/>
      <c r="TBN10" s="108"/>
      <c r="TBO10" s="108"/>
      <c r="TBP10" s="108"/>
      <c r="TBQ10" s="108"/>
      <c r="TBR10" s="108"/>
      <c r="TBS10" s="108"/>
      <c r="TBT10" s="108"/>
      <c r="TBU10" s="108"/>
      <c r="TBV10" s="108"/>
      <c r="TBW10" s="108"/>
      <c r="TBX10" s="108"/>
      <c r="TBY10" s="108"/>
      <c r="TBZ10" s="108"/>
      <c r="TCA10" s="108"/>
      <c r="TCB10" s="108"/>
      <c r="TCC10" s="108"/>
      <c r="TCD10" s="108"/>
      <c r="TCE10" s="108"/>
      <c r="TCF10" s="108"/>
      <c r="TCG10" s="108"/>
      <c r="TCH10" s="108"/>
      <c r="TCI10" s="108"/>
      <c r="TCJ10" s="108"/>
      <c r="TCK10" s="108"/>
      <c r="TCL10" s="108"/>
      <c r="TCM10" s="108"/>
      <c r="TCN10" s="108"/>
      <c r="TCO10" s="108"/>
      <c r="TCP10" s="108"/>
      <c r="TCQ10" s="108"/>
      <c r="TCR10" s="108"/>
      <c r="TCS10" s="108"/>
      <c r="TCT10" s="108"/>
      <c r="TCU10" s="108"/>
      <c r="TCV10" s="108"/>
      <c r="TCW10" s="108"/>
      <c r="TCX10" s="108"/>
      <c r="TCY10" s="108"/>
      <c r="TCZ10" s="108"/>
      <c r="TDA10" s="108"/>
      <c r="TDB10" s="108"/>
      <c r="TDC10" s="108"/>
      <c r="TDD10" s="108"/>
      <c r="TDE10" s="108"/>
      <c r="TDF10" s="108"/>
      <c r="TDG10" s="108"/>
      <c r="TDH10" s="108"/>
      <c r="TDI10" s="108"/>
      <c r="TDJ10" s="108"/>
      <c r="TDK10" s="108"/>
      <c r="TDL10" s="108"/>
      <c r="TDM10" s="108"/>
      <c r="TDN10" s="108"/>
      <c r="TDO10" s="108"/>
      <c r="TDP10" s="108"/>
      <c r="TDQ10" s="108"/>
      <c r="TDR10" s="108"/>
      <c r="TDS10" s="108"/>
      <c r="TDT10" s="108"/>
      <c r="TDU10" s="108"/>
      <c r="TDV10" s="108"/>
      <c r="TDW10" s="108"/>
      <c r="TDX10" s="108"/>
      <c r="TDY10" s="108"/>
      <c r="TDZ10" s="108"/>
      <c r="TEA10" s="108"/>
      <c r="TEB10" s="108"/>
      <c r="TEC10" s="108"/>
      <c r="TED10" s="108"/>
      <c r="TEE10" s="108"/>
      <c r="TEF10" s="108"/>
      <c r="TEG10" s="108"/>
      <c r="TEH10" s="108"/>
      <c r="TEI10" s="108"/>
      <c r="TEJ10" s="108"/>
      <c r="TEK10" s="108"/>
      <c r="TEL10" s="108"/>
      <c r="TEM10" s="108"/>
      <c r="TEN10" s="108"/>
      <c r="TEO10" s="108"/>
      <c r="TEP10" s="108"/>
      <c r="TEQ10" s="108"/>
      <c r="TER10" s="108"/>
      <c r="TES10" s="108"/>
      <c r="TET10" s="108"/>
      <c r="TEU10" s="108"/>
      <c r="TEV10" s="108"/>
      <c r="TEW10" s="108"/>
      <c r="TEX10" s="108"/>
      <c r="TEY10" s="108"/>
      <c r="TEZ10" s="108"/>
      <c r="TFA10" s="108"/>
      <c r="TFB10" s="108"/>
      <c r="TFC10" s="108"/>
      <c r="TFD10" s="108"/>
      <c r="TFE10" s="108"/>
      <c r="TFF10" s="108"/>
      <c r="TFG10" s="108"/>
      <c r="TFH10" s="108"/>
      <c r="TFI10" s="108"/>
      <c r="TFJ10" s="108"/>
      <c r="TFK10" s="108"/>
      <c r="TFL10" s="108"/>
      <c r="TFM10" s="108"/>
      <c r="TFN10" s="108"/>
      <c r="TFO10" s="108"/>
      <c r="TFP10" s="108"/>
      <c r="TFQ10" s="108"/>
      <c r="TFR10" s="108"/>
      <c r="TFS10" s="108"/>
      <c r="TFT10" s="108"/>
      <c r="TFU10" s="108"/>
      <c r="TFV10" s="108"/>
      <c r="TFW10" s="108"/>
      <c r="TFX10" s="108"/>
      <c r="TFY10" s="108"/>
      <c r="TFZ10" s="108"/>
      <c r="TGA10" s="108"/>
      <c r="TGB10" s="108"/>
      <c r="TGC10" s="108"/>
      <c r="TGD10" s="108"/>
      <c r="TGE10" s="108"/>
      <c r="TGF10" s="108"/>
      <c r="TGG10" s="108"/>
      <c r="TGH10" s="108"/>
      <c r="TGI10" s="108"/>
      <c r="TGJ10" s="108"/>
      <c r="TGK10" s="108"/>
      <c r="TGL10" s="108"/>
      <c r="TGM10" s="108"/>
      <c r="TGN10" s="108"/>
      <c r="TGO10" s="108"/>
      <c r="TGP10" s="108"/>
      <c r="TGQ10" s="108"/>
      <c r="TGR10" s="108"/>
      <c r="TGS10" s="108"/>
      <c r="TGT10" s="108"/>
      <c r="TGU10" s="108"/>
      <c r="TGV10" s="108"/>
      <c r="TGW10" s="108"/>
      <c r="TGX10" s="108"/>
      <c r="TGY10" s="108"/>
      <c r="TGZ10" s="108"/>
      <c r="THA10" s="108"/>
      <c r="THB10" s="108"/>
      <c r="THC10" s="108"/>
      <c r="THD10" s="108"/>
      <c r="THE10" s="108"/>
      <c r="THF10" s="108"/>
      <c r="THG10" s="108"/>
      <c r="THH10" s="108"/>
      <c r="THI10" s="108"/>
      <c r="THJ10" s="108"/>
      <c r="THK10" s="108"/>
      <c r="THL10" s="108"/>
      <c r="THM10" s="108"/>
      <c r="THN10" s="108"/>
      <c r="THO10" s="108"/>
      <c r="THP10" s="108"/>
      <c r="THQ10" s="108"/>
      <c r="THR10" s="108"/>
      <c r="THS10" s="108"/>
      <c r="THT10" s="108"/>
      <c r="THU10" s="108"/>
      <c r="THV10" s="108"/>
      <c r="THW10" s="108"/>
      <c r="THX10" s="108"/>
      <c r="THY10" s="108"/>
      <c r="THZ10" s="108"/>
      <c r="TIA10" s="108"/>
      <c r="TIB10" s="108"/>
      <c r="TIC10" s="108"/>
      <c r="TID10" s="108"/>
      <c r="TIE10" s="108"/>
      <c r="TIF10" s="108"/>
      <c r="TIG10" s="108"/>
      <c r="TIH10" s="108"/>
      <c r="TII10" s="108"/>
      <c r="TIJ10" s="108"/>
      <c r="TIK10" s="108"/>
      <c r="TIL10" s="108"/>
      <c r="TIM10" s="108"/>
      <c r="TIN10" s="108"/>
      <c r="TIO10" s="108"/>
      <c r="TIP10" s="108"/>
      <c r="TIQ10" s="108"/>
      <c r="TIR10" s="108"/>
      <c r="TIS10" s="108"/>
      <c r="TIT10" s="108"/>
      <c r="TIU10" s="108"/>
      <c r="TIV10" s="108"/>
      <c r="TIW10" s="108"/>
      <c r="TIX10" s="108"/>
      <c r="TIY10" s="108"/>
      <c r="TIZ10" s="108"/>
      <c r="TJA10" s="108"/>
      <c r="TJB10" s="108"/>
      <c r="TJC10" s="108"/>
      <c r="TJD10" s="108"/>
      <c r="TJE10" s="108"/>
      <c r="TJF10" s="108"/>
      <c r="TJG10" s="108"/>
      <c r="TJH10" s="108"/>
      <c r="TJI10" s="108"/>
      <c r="TJJ10" s="108"/>
      <c r="TJK10" s="108"/>
      <c r="TJL10" s="108"/>
      <c r="TJM10" s="108"/>
      <c r="TJN10" s="108"/>
      <c r="TJO10" s="108"/>
      <c r="TJP10" s="108"/>
      <c r="TJQ10" s="108"/>
      <c r="TJR10" s="108"/>
      <c r="TJS10" s="108"/>
      <c r="TJT10" s="108"/>
      <c r="TJU10" s="108"/>
      <c r="TJV10" s="108"/>
      <c r="TJW10" s="108"/>
      <c r="TJX10" s="108"/>
      <c r="TJY10" s="108"/>
      <c r="TJZ10" s="108"/>
      <c r="TKA10" s="108"/>
      <c r="TKB10" s="108"/>
      <c r="TKC10" s="108"/>
      <c r="TKD10" s="108"/>
      <c r="TKE10" s="108"/>
      <c r="TKF10" s="108"/>
      <c r="TKG10" s="108"/>
      <c r="TKH10" s="108"/>
      <c r="TKI10" s="108"/>
      <c r="TKJ10" s="108"/>
      <c r="TKK10" s="108"/>
      <c r="TKL10" s="108"/>
      <c r="TKM10" s="108"/>
      <c r="TKN10" s="108"/>
      <c r="TKO10" s="108"/>
      <c r="TKP10" s="108"/>
      <c r="TKQ10" s="108"/>
      <c r="TKR10" s="108"/>
      <c r="TKS10" s="108"/>
      <c r="TKT10" s="108"/>
      <c r="TKU10" s="108"/>
      <c r="TKV10" s="108"/>
      <c r="TKW10" s="108"/>
      <c r="TKX10" s="108"/>
      <c r="TKY10" s="108"/>
      <c r="TKZ10" s="108"/>
      <c r="TLA10" s="108"/>
      <c r="TLB10" s="108"/>
      <c r="TLC10" s="108"/>
      <c r="TLD10" s="108"/>
      <c r="TLE10" s="108"/>
      <c r="TLF10" s="108"/>
      <c r="TLG10" s="108"/>
      <c r="TLH10" s="108"/>
      <c r="TLI10" s="108"/>
      <c r="TLJ10" s="108"/>
      <c r="TLK10" s="108"/>
      <c r="TLL10" s="108"/>
      <c r="TLM10" s="108"/>
      <c r="TLN10" s="108"/>
      <c r="TLO10" s="108"/>
      <c r="TLP10" s="108"/>
      <c r="TLQ10" s="108"/>
      <c r="TLR10" s="108"/>
      <c r="TLS10" s="108"/>
      <c r="TLT10" s="108"/>
      <c r="TLU10" s="108"/>
      <c r="TLV10" s="108"/>
      <c r="TLW10" s="108"/>
      <c r="TLX10" s="108"/>
      <c r="TLY10" s="108"/>
      <c r="TLZ10" s="108"/>
      <c r="TMA10" s="108"/>
      <c r="TMB10" s="108"/>
      <c r="TMC10" s="108"/>
      <c r="TMD10" s="108"/>
      <c r="TME10" s="108"/>
      <c r="TMF10" s="108"/>
      <c r="TMG10" s="108"/>
      <c r="TMH10" s="108"/>
      <c r="TMI10" s="108"/>
      <c r="TMJ10" s="108"/>
      <c r="TMK10" s="108"/>
      <c r="TML10" s="108"/>
      <c r="TMM10" s="108"/>
      <c r="TMN10" s="108"/>
      <c r="TMO10" s="108"/>
      <c r="TMP10" s="108"/>
      <c r="TMQ10" s="108"/>
      <c r="TMR10" s="108"/>
      <c r="TMS10" s="108"/>
      <c r="TMT10" s="108"/>
      <c r="TMU10" s="108"/>
      <c r="TMV10" s="108"/>
      <c r="TMW10" s="108"/>
      <c r="TMX10" s="108"/>
      <c r="TMY10" s="108"/>
      <c r="TMZ10" s="108"/>
      <c r="TNA10" s="108"/>
      <c r="TNB10" s="108"/>
      <c r="TNC10" s="108"/>
      <c r="TND10" s="108"/>
      <c r="TNE10" s="108"/>
      <c r="TNF10" s="108"/>
      <c r="TNG10" s="108"/>
      <c r="TNH10" s="108"/>
      <c r="TNI10" s="108"/>
      <c r="TNJ10" s="108"/>
      <c r="TNK10" s="108"/>
      <c r="TNL10" s="108"/>
      <c r="TNM10" s="108"/>
      <c r="TNN10" s="108"/>
      <c r="TNO10" s="108"/>
      <c r="TNP10" s="108"/>
      <c r="TNQ10" s="108"/>
      <c r="TNR10" s="108"/>
      <c r="TNS10" s="108"/>
      <c r="TNT10" s="108"/>
      <c r="TNU10" s="108"/>
      <c r="TNV10" s="108"/>
      <c r="TNW10" s="108"/>
      <c r="TNX10" s="108"/>
      <c r="TNY10" s="108"/>
      <c r="TNZ10" s="108"/>
      <c r="TOA10" s="108"/>
      <c r="TOB10" s="108"/>
      <c r="TOC10" s="108"/>
      <c r="TOD10" s="108"/>
      <c r="TOE10" s="108"/>
      <c r="TOF10" s="108"/>
      <c r="TOG10" s="108"/>
      <c r="TOH10" s="108"/>
      <c r="TOI10" s="108"/>
      <c r="TOJ10" s="108"/>
      <c r="TOK10" s="108"/>
      <c r="TOL10" s="108"/>
      <c r="TOM10" s="108"/>
      <c r="TON10" s="108"/>
      <c r="TOO10" s="108"/>
      <c r="TOP10" s="108"/>
      <c r="TOQ10" s="108"/>
      <c r="TOR10" s="108"/>
      <c r="TOS10" s="108"/>
      <c r="TOT10" s="108"/>
      <c r="TOU10" s="108"/>
      <c r="TOV10" s="108"/>
      <c r="TOW10" s="108"/>
      <c r="TOX10" s="108"/>
      <c r="TOY10" s="108"/>
      <c r="TOZ10" s="108"/>
      <c r="TPA10" s="108"/>
      <c r="TPB10" s="108"/>
      <c r="TPC10" s="108"/>
      <c r="TPD10" s="108"/>
      <c r="TPE10" s="108"/>
      <c r="TPF10" s="108"/>
      <c r="TPG10" s="108"/>
      <c r="TPH10" s="108"/>
      <c r="TPI10" s="108"/>
      <c r="TPJ10" s="108"/>
      <c r="TPK10" s="108"/>
      <c r="TPL10" s="108"/>
      <c r="TPM10" s="108"/>
      <c r="TPN10" s="108"/>
      <c r="TPO10" s="108"/>
      <c r="TPP10" s="108"/>
      <c r="TPQ10" s="108"/>
      <c r="TPR10" s="108"/>
      <c r="TPS10" s="108"/>
      <c r="TPT10" s="108"/>
      <c r="TPU10" s="108"/>
      <c r="TPV10" s="108"/>
      <c r="TPW10" s="108"/>
      <c r="TPX10" s="108"/>
      <c r="TPY10" s="108"/>
      <c r="TPZ10" s="108"/>
      <c r="TQA10" s="108"/>
      <c r="TQB10" s="108"/>
      <c r="TQC10" s="108"/>
      <c r="TQD10" s="108"/>
      <c r="TQE10" s="108"/>
      <c r="TQF10" s="108"/>
      <c r="TQG10" s="108"/>
      <c r="TQH10" s="108"/>
      <c r="TQI10" s="108"/>
      <c r="TQJ10" s="108"/>
      <c r="TQK10" s="108"/>
      <c r="TQL10" s="108"/>
      <c r="TQM10" s="108"/>
      <c r="TQN10" s="108"/>
      <c r="TQO10" s="108"/>
      <c r="TQP10" s="108"/>
      <c r="TQQ10" s="108"/>
      <c r="TQR10" s="108"/>
      <c r="TQS10" s="108"/>
      <c r="TQT10" s="108"/>
      <c r="TQU10" s="108"/>
      <c r="TQV10" s="108"/>
      <c r="TQW10" s="108"/>
      <c r="TQX10" s="108"/>
      <c r="TQY10" s="108"/>
      <c r="TQZ10" s="108"/>
      <c r="TRA10" s="108"/>
      <c r="TRB10" s="108"/>
      <c r="TRC10" s="108"/>
      <c r="TRD10" s="108"/>
      <c r="TRE10" s="108"/>
      <c r="TRF10" s="108"/>
      <c r="TRG10" s="108"/>
      <c r="TRH10" s="108"/>
      <c r="TRI10" s="108"/>
      <c r="TRJ10" s="108"/>
      <c r="TRK10" s="108"/>
      <c r="TRL10" s="108"/>
      <c r="TRM10" s="108"/>
      <c r="TRN10" s="108"/>
      <c r="TRO10" s="108"/>
      <c r="TRP10" s="108"/>
      <c r="TRQ10" s="108"/>
      <c r="TRR10" s="108"/>
      <c r="TRS10" s="108"/>
      <c r="TRT10" s="108"/>
      <c r="TRU10" s="108"/>
      <c r="TRV10" s="108"/>
      <c r="TRW10" s="108"/>
      <c r="TRX10" s="108"/>
      <c r="TRY10" s="108"/>
      <c r="TRZ10" s="108"/>
      <c r="TSA10" s="108"/>
      <c r="TSB10" s="108"/>
      <c r="TSC10" s="108"/>
      <c r="TSD10" s="108"/>
      <c r="TSE10" s="108"/>
      <c r="TSF10" s="108"/>
      <c r="TSG10" s="108"/>
      <c r="TSH10" s="108"/>
      <c r="TSI10" s="108"/>
      <c r="TSJ10" s="108"/>
      <c r="TSK10" s="108"/>
      <c r="TSL10" s="108"/>
      <c r="TSM10" s="108"/>
      <c r="TSN10" s="108"/>
      <c r="TSO10" s="108"/>
      <c r="TSP10" s="108"/>
      <c r="TSQ10" s="108"/>
      <c r="TSR10" s="108"/>
      <c r="TSS10" s="108"/>
      <c r="TST10" s="108"/>
      <c r="TSU10" s="108"/>
      <c r="TSV10" s="108"/>
      <c r="TSW10" s="108"/>
      <c r="TSX10" s="108"/>
      <c r="TSY10" s="108"/>
      <c r="TSZ10" s="108"/>
      <c r="TTA10" s="108"/>
      <c r="TTB10" s="108"/>
      <c r="TTC10" s="108"/>
      <c r="TTD10" s="108"/>
      <c r="TTE10" s="108"/>
      <c r="TTF10" s="108"/>
      <c r="TTG10" s="108"/>
      <c r="TTH10" s="108"/>
      <c r="TTI10" s="108"/>
      <c r="TTJ10" s="108"/>
      <c r="TTK10" s="108"/>
      <c r="TTL10" s="108"/>
      <c r="TTM10" s="108"/>
      <c r="TTN10" s="108"/>
      <c r="TTO10" s="108"/>
      <c r="TTP10" s="108"/>
      <c r="TTQ10" s="108"/>
      <c r="TTR10" s="108"/>
      <c r="TTS10" s="108"/>
      <c r="TTT10" s="108"/>
      <c r="TTU10" s="108"/>
      <c r="TTV10" s="108"/>
      <c r="TTW10" s="108"/>
      <c r="TTX10" s="108"/>
      <c r="TTY10" s="108"/>
      <c r="TTZ10" s="108"/>
      <c r="TUA10" s="108"/>
      <c r="TUB10" s="108"/>
      <c r="TUC10" s="108"/>
      <c r="TUD10" s="108"/>
      <c r="TUE10" s="108"/>
      <c r="TUF10" s="108"/>
      <c r="TUG10" s="108"/>
      <c r="TUH10" s="108"/>
      <c r="TUI10" s="108"/>
      <c r="TUJ10" s="108"/>
      <c r="TUK10" s="108"/>
      <c r="TUL10" s="108"/>
      <c r="TUM10" s="108"/>
      <c r="TUN10" s="108"/>
      <c r="TUO10" s="108"/>
      <c r="TUP10" s="108"/>
      <c r="TUQ10" s="108"/>
      <c r="TUR10" s="108"/>
      <c r="TUS10" s="108"/>
      <c r="TUT10" s="108"/>
      <c r="TUU10" s="108"/>
      <c r="TUV10" s="108"/>
      <c r="TUW10" s="108"/>
      <c r="TUX10" s="108"/>
      <c r="TUY10" s="108"/>
      <c r="TUZ10" s="108"/>
      <c r="TVA10" s="108"/>
      <c r="TVB10" s="108"/>
      <c r="TVC10" s="108"/>
      <c r="TVD10" s="108"/>
      <c r="TVE10" s="108"/>
      <c r="TVF10" s="108"/>
      <c r="TVG10" s="108"/>
      <c r="TVH10" s="108"/>
      <c r="TVI10" s="108"/>
      <c r="TVJ10" s="108"/>
      <c r="TVK10" s="108"/>
      <c r="TVL10" s="108"/>
      <c r="TVM10" s="108"/>
      <c r="TVN10" s="108"/>
      <c r="TVO10" s="108"/>
      <c r="TVP10" s="108"/>
      <c r="TVQ10" s="108"/>
      <c r="TVR10" s="108"/>
      <c r="TVS10" s="108"/>
      <c r="TVT10" s="108"/>
      <c r="TVU10" s="108"/>
      <c r="TVV10" s="108"/>
      <c r="TVW10" s="108"/>
      <c r="TVX10" s="108"/>
      <c r="TVY10" s="108"/>
      <c r="TVZ10" s="108"/>
      <c r="TWA10" s="108"/>
      <c r="TWB10" s="108"/>
      <c r="TWC10" s="108"/>
      <c r="TWD10" s="108"/>
      <c r="TWE10" s="108"/>
      <c r="TWF10" s="108"/>
      <c r="TWG10" s="108"/>
      <c r="TWH10" s="108"/>
      <c r="TWI10" s="108"/>
      <c r="TWJ10" s="108"/>
      <c r="TWK10" s="108"/>
      <c r="TWL10" s="108"/>
      <c r="TWM10" s="108"/>
      <c r="TWN10" s="108"/>
      <c r="TWO10" s="108"/>
      <c r="TWP10" s="108"/>
      <c r="TWQ10" s="108"/>
      <c r="TWR10" s="108"/>
      <c r="TWS10" s="108"/>
      <c r="TWT10" s="108"/>
      <c r="TWU10" s="108"/>
      <c r="TWV10" s="108"/>
      <c r="TWW10" s="108"/>
      <c r="TWX10" s="108"/>
      <c r="TWY10" s="108"/>
      <c r="TWZ10" s="108"/>
      <c r="TXA10" s="108"/>
      <c r="TXB10" s="108"/>
      <c r="TXC10" s="108"/>
      <c r="TXD10" s="108"/>
      <c r="TXE10" s="108"/>
      <c r="TXF10" s="108"/>
      <c r="TXG10" s="108"/>
      <c r="TXH10" s="108"/>
      <c r="TXI10" s="108"/>
      <c r="TXJ10" s="108"/>
      <c r="TXK10" s="108"/>
      <c r="TXL10" s="108"/>
      <c r="TXM10" s="108"/>
      <c r="TXN10" s="108"/>
      <c r="TXO10" s="108"/>
      <c r="TXP10" s="108"/>
      <c r="TXQ10" s="108"/>
      <c r="TXR10" s="108"/>
      <c r="TXS10" s="108"/>
      <c r="TXT10" s="108"/>
      <c r="TXU10" s="108"/>
      <c r="TXV10" s="108"/>
      <c r="TXW10" s="108"/>
      <c r="TXX10" s="108"/>
      <c r="TXY10" s="108"/>
      <c r="TXZ10" s="108"/>
      <c r="TYA10" s="108"/>
      <c r="TYB10" s="108"/>
      <c r="TYC10" s="108"/>
      <c r="TYD10" s="108"/>
      <c r="TYE10" s="108"/>
      <c r="TYF10" s="108"/>
      <c r="TYG10" s="108"/>
      <c r="TYH10" s="108"/>
      <c r="TYI10" s="108"/>
      <c r="TYJ10" s="108"/>
      <c r="TYK10" s="108"/>
      <c r="TYL10" s="108"/>
      <c r="TYM10" s="108"/>
      <c r="TYN10" s="108"/>
      <c r="TYO10" s="108"/>
      <c r="TYP10" s="108"/>
      <c r="TYQ10" s="108"/>
      <c r="TYR10" s="108"/>
      <c r="TYS10" s="108"/>
      <c r="TYT10" s="108"/>
      <c r="TYU10" s="108"/>
      <c r="TYV10" s="108"/>
      <c r="TYW10" s="108"/>
      <c r="TYX10" s="108"/>
      <c r="TYY10" s="108"/>
      <c r="TYZ10" s="108"/>
      <c r="TZA10" s="108"/>
      <c r="TZB10" s="108"/>
      <c r="TZC10" s="108"/>
      <c r="TZD10" s="108"/>
      <c r="TZE10" s="108"/>
      <c r="TZF10" s="108"/>
      <c r="TZG10" s="108"/>
      <c r="TZH10" s="108"/>
      <c r="TZI10" s="108"/>
      <c r="TZJ10" s="108"/>
      <c r="TZK10" s="108"/>
      <c r="TZL10" s="108"/>
      <c r="TZM10" s="108"/>
      <c r="TZN10" s="108"/>
      <c r="TZO10" s="108"/>
      <c r="TZP10" s="108"/>
      <c r="TZQ10" s="108"/>
      <c r="TZR10" s="108"/>
      <c r="TZS10" s="108"/>
      <c r="TZT10" s="108"/>
      <c r="TZU10" s="108"/>
      <c r="TZV10" s="108"/>
      <c r="TZW10" s="108"/>
      <c r="TZX10" s="108"/>
      <c r="TZY10" s="108"/>
      <c r="TZZ10" s="108"/>
      <c r="UAA10" s="108"/>
      <c r="UAB10" s="108"/>
      <c r="UAC10" s="108"/>
      <c r="UAD10" s="108"/>
      <c r="UAE10" s="108"/>
      <c r="UAF10" s="108"/>
      <c r="UAG10" s="108"/>
      <c r="UAH10" s="108"/>
      <c r="UAI10" s="108"/>
      <c r="UAJ10" s="108"/>
      <c r="UAK10" s="108"/>
      <c r="UAL10" s="108"/>
      <c r="UAM10" s="108"/>
      <c r="UAN10" s="108"/>
      <c r="UAO10" s="108"/>
      <c r="UAP10" s="108"/>
      <c r="UAQ10" s="108"/>
      <c r="UAR10" s="108"/>
      <c r="UAS10" s="108"/>
      <c r="UAT10" s="108"/>
      <c r="UAU10" s="108"/>
      <c r="UAV10" s="108"/>
      <c r="UAW10" s="108"/>
      <c r="UAX10" s="108"/>
      <c r="UAY10" s="108"/>
      <c r="UAZ10" s="108"/>
      <c r="UBA10" s="108"/>
      <c r="UBB10" s="108"/>
      <c r="UBC10" s="108"/>
      <c r="UBD10" s="108"/>
      <c r="UBE10" s="108"/>
      <c r="UBF10" s="108"/>
      <c r="UBG10" s="108"/>
      <c r="UBH10" s="108"/>
      <c r="UBI10" s="108"/>
      <c r="UBJ10" s="108"/>
      <c r="UBK10" s="108"/>
      <c r="UBL10" s="108"/>
      <c r="UBM10" s="108"/>
      <c r="UBN10" s="108"/>
      <c r="UBO10" s="108"/>
      <c r="UBP10" s="108"/>
      <c r="UBQ10" s="108"/>
      <c r="UBR10" s="108"/>
      <c r="UBS10" s="108"/>
      <c r="UBT10" s="108"/>
      <c r="UBU10" s="108"/>
      <c r="UBV10" s="108"/>
      <c r="UBW10" s="108"/>
      <c r="UBX10" s="108"/>
      <c r="UBY10" s="108"/>
      <c r="UBZ10" s="108"/>
      <c r="UCA10" s="108"/>
      <c r="UCB10" s="108"/>
      <c r="UCC10" s="108"/>
      <c r="UCD10" s="108"/>
      <c r="UCE10" s="108"/>
      <c r="UCF10" s="108"/>
      <c r="UCG10" s="108"/>
      <c r="UCH10" s="108"/>
      <c r="UCI10" s="108"/>
      <c r="UCJ10" s="108"/>
      <c r="UCK10" s="108"/>
      <c r="UCL10" s="108"/>
      <c r="UCM10" s="108"/>
      <c r="UCN10" s="108"/>
      <c r="UCO10" s="108"/>
      <c r="UCP10" s="108"/>
      <c r="UCQ10" s="108"/>
      <c r="UCR10" s="108"/>
      <c r="UCS10" s="108"/>
      <c r="UCT10" s="108"/>
      <c r="UCU10" s="108"/>
      <c r="UCV10" s="108"/>
      <c r="UCW10" s="108"/>
      <c r="UCX10" s="108"/>
      <c r="UCY10" s="108"/>
      <c r="UCZ10" s="108"/>
      <c r="UDA10" s="108"/>
      <c r="UDB10" s="108"/>
      <c r="UDC10" s="108"/>
      <c r="UDD10" s="108"/>
      <c r="UDE10" s="108"/>
      <c r="UDF10" s="108"/>
      <c r="UDG10" s="108"/>
      <c r="UDH10" s="108"/>
      <c r="UDI10" s="108"/>
      <c r="UDJ10" s="108"/>
      <c r="UDK10" s="108"/>
      <c r="UDL10" s="108"/>
      <c r="UDM10" s="108"/>
      <c r="UDN10" s="108"/>
      <c r="UDO10" s="108"/>
      <c r="UDP10" s="108"/>
      <c r="UDQ10" s="108"/>
      <c r="UDR10" s="108"/>
      <c r="UDS10" s="108"/>
      <c r="UDT10" s="108"/>
      <c r="UDU10" s="108"/>
      <c r="UDV10" s="108"/>
      <c r="UDW10" s="108"/>
      <c r="UDX10" s="108"/>
      <c r="UDY10" s="108"/>
      <c r="UDZ10" s="108"/>
      <c r="UEA10" s="108"/>
      <c r="UEB10" s="108"/>
      <c r="UEC10" s="108"/>
      <c r="UED10" s="108"/>
      <c r="UEE10" s="108"/>
      <c r="UEF10" s="108"/>
      <c r="UEG10" s="108"/>
      <c r="UEH10" s="108"/>
      <c r="UEI10" s="108"/>
      <c r="UEJ10" s="108"/>
      <c r="UEK10" s="108"/>
      <c r="UEL10" s="108"/>
      <c r="UEM10" s="108"/>
      <c r="UEN10" s="108"/>
      <c r="UEO10" s="108"/>
      <c r="UEP10" s="108"/>
      <c r="UEQ10" s="108"/>
      <c r="UER10" s="108"/>
      <c r="UES10" s="108"/>
      <c r="UET10" s="108"/>
      <c r="UEU10" s="108"/>
      <c r="UEV10" s="108"/>
      <c r="UEW10" s="108"/>
      <c r="UEX10" s="108"/>
      <c r="UEY10" s="108"/>
      <c r="UEZ10" s="108"/>
      <c r="UFA10" s="108"/>
      <c r="UFB10" s="108"/>
      <c r="UFC10" s="108"/>
      <c r="UFD10" s="108"/>
      <c r="UFE10" s="108"/>
      <c r="UFF10" s="108"/>
      <c r="UFG10" s="108"/>
      <c r="UFH10" s="108"/>
      <c r="UFI10" s="108"/>
      <c r="UFJ10" s="108"/>
      <c r="UFK10" s="108"/>
      <c r="UFL10" s="108"/>
      <c r="UFM10" s="108"/>
      <c r="UFN10" s="108"/>
      <c r="UFO10" s="108"/>
      <c r="UFP10" s="108"/>
      <c r="UFQ10" s="108"/>
      <c r="UFR10" s="108"/>
      <c r="UFS10" s="108"/>
      <c r="UFT10" s="108"/>
      <c r="UFU10" s="108"/>
      <c r="UFV10" s="108"/>
      <c r="UFW10" s="108"/>
      <c r="UFX10" s="108"/>
      <c r="UFY10" s="108"/>
      <c r="UFZ10" s="108"/>
      <c r="UGA10" s="108"/>
      <c r="UGB10" s="108"/>
      <c r="UGC10" s="108"/>
      <c r="UGD10" s="108"/>
      <c r="UGE10" s="108"/>
      <c r="UGF10" s="108"/>
      <c r="UGG10" s="108"/>
      <c r="UGH10" s="108"/>
      <c r="UGI10" s="108"/>
      <c r="UGJ10" s="108"/>
      <c r="UGK10" s="108"/>
      <c r="UGL10" s="108"/>
      <c r="UGM10" s="108"/>
      <c r="UGN10" s="108"/>
      <c r="UGO10" s="108"/>
      <c r="UGP10" s="108"/>
      <c r="UGQ10" s="108"/>
      <c r="UGR10" s="108"/>
      <c r="UGS10" s="108"/>
      <c r="UGT10" s="108"/>
      <c r="UGU10" s="108"/>
      <c r="UGV10" s="108"/>
      <c r="UGW10" s="108"/>
      <c r="UGX10" s="108"/>
      <c r="UGY10" s="108"/>
      <c r="UGZ10" s="108"/>
      <c r="UHA10" s="108"/>
      <c r="UHB10" s="108"/>
      <c r="UHC10" s="108"/>
      <c r="UHD10" s="108"/>
      <c r="UHE10" s="108"/>
      <c r="UHF10" s="108"/>
      <c r="UHG10" s="108"/>
      <c r="UHH10" s="108"/>
      <c r="UHI10" s="108"/>
      <c r="UHJ10" s="108"/>
      <c r="UHK10" s="108"/>
      <c r="UHL10" s="108"/>
      <c r="UHM10" s="108"/>
      <c r="UHN10" s="108"/>
      <c r="UHO10" s="108"/>
      <c r="UHP10" s="108"/>
      <c r="UHQ10" s="108"/>
      <c r="UHR10" s="108"/>
      <c r="UHS10" s="108"/>
      <c r="UHT10" s="108"/>
      <c r="UHU10" s="108"/>
      <c r="UHV10" s="108"/>
      <c r="UHW10" s="108"/>
      <c r="UHX10" s="108"/>
      <c r="UHY10" s="108"/>
      <c r="UHZ10" s="108"/>
      <c r="UIA10" s="108"/>
      <c r="UIB10" s="108"/>
      <c r="UIC10" s="108"/>
      <c r="UID10" s="108"/>
      <c r="UIE10" s="108"/>
      <c r="UIF10" s="108"/>
      <c r="UIG10" s="108"/>
      <c r="UIH10" s="108"/>
      <c r="UII10" s="108"/>
      <c r="UIJ10" s="108"/>
      <c r="UIK10" s="108"/>
      <c r="UIL10" s="108"/>
      <c r="UIM10" s="108"/>
      <c r="UIN10" s="108"/>
      <c r="UIO10" s="108"/>
      <c r="UIP10" s="108"/>
      <c r="UIQ10" s="108"/>
      <c r="UIR10" s="108"/>
      <c r="UIS10" s="108"/>
      <c r="UIT10" s="108"/>
      <c r="UIU10" s="108"/>
      <c r="UIV10" s="108"/>
      <c r="UIW10" s="108"/>
      <c r="UIX10" s="108"/>
      <c r="UIY10" s="108"/>
      <c r="UIZ10" s="108"/>
      <c r="UJA10" s="108"/>
      <c r="UJB10" s="108"/>
      <c r="UJC10" s="108"/>
      <c r="UJD10" s="108"/>
      <c r="UJE10" s="108"/>
      <c r="UJF10" s="108"/>
      <c r="UJG10" s="108"/>
      <c r="UJH10" s="108"/>
      <c r="UJI10" s="108"/>
      <c r="UJJ10" s="108"/>
      <c r="UJK10" s="108"/>
      <c r="UJL10" s="108"/>
      <c r="UJM10" s="108"/>
      <c r="UJN10" s="108"/>
      <c r="UJO10" s="108"/>
      <c r="UJP10" s="108"/>
      <c r="UJQ10" s="108"/>
      <c r="UJR10" s="108"/>
      <c r="UJS10" s="108"/>
      <c r="UJT10" s="108"/>
      <c r="UJU10" s="108"/>
      <c r="UJV10" s="108"/>
      <c r="UJW10" s="108"/>
      <c r="UJX10" s="108"/>
      <c r="UJY10" s="108"/>
      <c r="UJZ10" s="108"/>
      <c r="UKA10" s="108"/>
      <c r="UKB10" s="108"/>
      <c r="UKC10" s="108"/>
      <c r="UKD10" s="108"/>
      <c r="UKE10" s="108"/>
      <c r="UKF10" s="108"/>
      <c r="UKG10" s="108"/>
      <c r="UKH10" s="108"/>
      <c r="UKI10" s="108"/>
      <c r="UKJ10" s="108"/>
      <c r="UKK10" s="108"/>
      <c r="UKL10" s="108"/>
      <c r="UKM10" s="108"/>
      <c r="UKN10" s="108"/>
      <c r="UKO10" s="108"/>
      <c r="UKP10" s="108"/>
      <c r="UKQ10" s="108"/>
      <c r="UKR10" s="108"/>
      <c r="UKS10" s="108"/>
      <c r="UKT10" s="108"/>
      <c r="UKU10" s="108"/>
      <c r="UKV10" s="108"/>
      <c r="UKW10" s="108"/>
      <c r="UKX10" s="108"/>
      <c r="UKY10" s="108"/>
      <c r="UKZ10" s="108"/>
      <c r="ULA10" s="108"/>
      <c r="ULB10" s="108"/>
      <c r="ULC10" s="108"/>
      <c r="ULD10" s="108"/>
      <c r="ULE10" s="108"/>
      <c r="ULF10" s="108"/>
      <c r="ULG10" s="108"/>
      <c r="ULH10" s="108"/>
      <c r="ULI10" s="108"/>
      <c r="ULJ10" s="108"/>
      <c r="ULK10" s="108"/>
      <c r="ULL10" s="108"/>
      <c r="ULM10" s="108"/>
      <c r="ULN10" s="108"/>
      <c r="ULO10" s="108"/>
      <c r="ULP10" s="108"/>
      <c r="ULQ10" s="108"/>
      <c r="ULR10" s="108"/>
      <c r="ULS10" s="108"/>
      <c r="ULT10" s="108"/>
      <c r="ULU10" s="108"/>
      <c r="ULV10" s="108"/>
      <c r="ULW10" s="108"/>
      <c r="ULX10" s="108"/>
      <c r="ULY10" s="108"/>
      <c r="ULZ10" s="108"/>
      <c r="UMA10" s="108"/>
      <c r="UMB10" s="108"/>
      <c r="UMC10" s="108"/>
      <c r="UMD10" s="108"/>
      <c r="UME10" s="108"/>
      <c r="UMF10" s="108"/>
      <c r="UMG10" s="108"/>
      <c r="UMH10" s="108"/>
      <c r="UMI10" s="108"/>
      <c r="UMJ10" s="108"/>
      <c r="UMK10" s="108"/>
      <c r="UML10" s="108"/>
      <c r="UMM10" s="108"/>
      <c r="UMN10" s="108"/>
      <c r="UMO10" s="108"/>
      <c r="UMP10" s="108"/>
      <c r="UMQ10" s="108"/>
      <c r="UMR10" s="108"/>
      <c r="UMS10" s="108"/>
      <c r="UMT10" s="108"/>
      <c r="UMU10" s="108"/>
      <c r="UMV10" s="108"/>
      <c r="UMW10" s="108"/>
      <c r="UMX10" s="108"/>
      <c r="UMY10" s="108"/>
      <c r="UMZ10" s="108"/>
      <c r="UNA10" s="108"/>
      <c r="UNB10" s="108"/>
      <c r="UNC10" s="108"/>
      <c r="UND10" s="108"/>
      <c r="UNE10" s="108"/>
      <c r="UNF10" s="108"/>
      <c r="UNG10" s="108"/>
      <c r="UNH10" s="108"/>
      <c r="UNI10" s="108"/>
      <c r="UNJ10" s="108"/>
      <c r="UNK10" s="108"/>
      <c r="UNL10" s="108"/>
      <c r="UNM10" s="108"/>
      <c r="UNN10" s="108"/>
      <c r="UNO10" s="108"/>
      <c r="UNP10" s="108"/>
      <c r="UNQ10" s="108"/>
      <c r="UNR10" s="108"/>
      <c r="UNS10" s="108"/>
      <c r="UNT10" s="108"/>
      <c r="UNU10" s="108"/>
      <c r="UNV10" s="108"/>
      <c r="UNW10" s="108"/>
      <c r="UNX10" s="108"/>
      <c r="UNY10" s="108"/>
      <c r="UNZ10" s="108"/>
      <c r="UOA10" s="108"/>
      <c r="UOB10" s="108"/>
      <c r="UOC10" s="108"/>
      <c r="UOD10" s="108"/>
      <c r="UOE10" s="108"/>
      <c r="UOF10" s="108"/>
      <c r="UOG10" s="108"/>
      <c r="UOH10" s="108"/>
      <c r="UOI10" s="108"/>
      <c r="UOJ10" s="108"/>
      <c r="UOK10" s="108"/>
      <c r="UOL10" s="108"/>
      <c r="UOM10" s="108"/>
      <c r="UON10" s="108"/>
      <c r="UOO10" s="108"/>
      <c r="UOP10" s="108"/>
      <c r="UOQ10" s="108"/>
      <c r="UOR10" s="108"/>
      <c r="UOS10" s="108"/>
      <c r="UOT10" s="108"/>
      <c r="UOU10" s="108"/>
      <c r="UOV10" s="108"/>
      <c r="UOW10" s="108"/>
      <c r="UOX10" s="108"/>
      <c r="UOY10" s="108"/>
      <c r="UOZ10" s="108"/>
      <c r="UPA10" s="108"/>
      <c r="UPB10" s="108"/>
      <c r="UPC10" s="108"/>
      <c r="UPD10" s="108"/>
      <c r="UPE10" s="108"/>
      <c r="UPF10" s="108"/>
      <c r="UPG10" s="108"/>
      <c r="UPH10" s="108"/>
      <c r="UPI10" s="108"/>
      <c r="UPJ10" s="108"/>
      <c r="UPK10" s="108"/>
      <c r="UPL10" s="108"/>
      <c r="UPM10" s="108"/>
      <c r="UPN10" s="108"/>
      <c r="UPO10" s="108"/>
      <c r="UPP10" s="108"/>
      <c r="UPQ10" s="108"/>
      <c r="UPR10" s="108"/>
      <c r="UPS10" s="108"/>
      <c r="UPT10" s="108"/>
      <c r="UPU10" s="108"/>
      <c r="UPV10" s="108"/>
      <c r="UPW10" s="108"/>
      <c r="UPX10" s="108"/>
      <c r="UPY10" s="108"/>
      <c r="UPZ10" s="108"/>
      <c r="UQA10" s="108"/>
      <c r="UQB10" s="108"/>
      <c r="UQC10" s="108"/>
      <c r="UQD10" s="108"/>
      <c r="UQE10" s="108"/>
      <c r="UQF10" s="108"/>
      <c r="UQG10" s="108"/>
      <c r="UQH10" s="108"/>
      <c r="UQI10" s="108"/>
      <c r="UQJ10" s="108"/>
      <c r="UQK10" s="108"/>
      <c r="UQL10" s="108"/>
      <c r="UQM10" s="108"/>
      <c r="UQN10" s="108"/>
      <c r="UQO10" s="108"/>
      <c r="UQP10" s="108"/>
      <c r="UQQ10" s="108"/>
      <c r="UQR10" s="108"/>
      <c r="UQS10" s="108"/>
      <c r="UQT10" s="108"/>
      <c r="UQU10" s="108"/>
      <c r="UQV10" s="108"/>
      <c r="UQW10" s="108"/>
      <c r="UQX10" s="108"/>
      <c r="UQY10" s="108"/>
      <c r="UQZ10" s="108"/>
      <c r="URA10" s="108"/>
      <c r="URB10" s="108"/>
      <c r="URC10" s="108"/>
      <c r="URD10" s="108"/>
      <c r="URE10" s="108"/>
      <c r="URF10" s="108"/>
      <c r="URG10" s="108"/>
      <c r="URH10" s="108"/>
      <c r="URI10" s="108"/>
      <c r="URJ10" s="108"/>
      <c r="URK10" s="108"/>
      <c r="URL10" s="108"/>
      <c r="URM10" s="108"/>
      <c r="URN10" s="108"/>
      <c r="URO10" s="108"/>
      <c r="URP10" s="108"/>
      <c r="URQ10" s="108"/>
      <c r="URR10" s="108"/>
      <c r="URS10" s="108"/>
      <c r="URT10" s="108"/>
      <c r="URU10" s="108"/>
      <c r="URV10" s="108"/>
      <c r="URW10" s="108"/>
      <c r="URX10" s="108"/>
      <c r="URY10" s="108"/>
      <c r="URZ10" s="108"/>
      <c r="USA10" s="108"/>
      <c r="USB10" s="108"/>
      <c r="USC10" s="108"/>
      <c r="USD10" s="108"/>
      <c r="USE10" s="108"/>
      <c r="USF10" s="108"/>
      <c r="USG10" s="108"/>
      <c r="USH10" s="108"/>
      <c r="USI10" s="108"/>
      <c r="USJ10" s="108"/>
      <c r="USK10" s="108"/>
      <c r="USL10" s="108"/>
      <c r="USM10" s="108"/>
      <c r="USN10" s="108"/>
      <c r="USO10" s="108"/>
      <c r="USP10" s="108"/>
      <c r="USQ10" s="108"/>
      <c r="USR10" s="108"/>
      <c r="USS10" s="108"/>
      <c r="UST10" s="108"/>
      <c r="USU10" s="108"/>
      <c r="USV10" s="108"/>
      <c r="USW10" s="108"/>
      <c r="USX10" s="108"/>
      <c r="USY10" s="108"/>
      <c r="USZ10" s="108"/>
      <c r="UTA10" s="108"/>
      <c r="UTB10" s="108"/>
      <c r="UTC10" s="108"/>
      <c r="UTD10" s="108"/>
      <c r="UTE10" s="108"/>
      <c r="UTF10" s="108"/>
      <c r="UTG10" s="108"/>
      <c r="UTH10" s="108"/>
      <c r="UTI10" s="108"/>
      <c r="UTJ10" s="108"/>
      <c r="UTK10" s="108"/>
      <c r="UTL10" s="108"/>
      <c r="UTM10" s="108"/>
      <c r="UTN10" s="108"/>
      <c r="UTO10" s="108"/>
      <c r="UTP10" s="108"/>
      <c r="UTQ10" s="108"/>
      <c r="UTR10" s="108"/>
      <c r="UTS10" s="108"/>
      <c r="UTT10" s="108"/>
      <c r="UTU10" s="108"/>
      <c r="UTV10" s="108"/>
      <c r="UTW10" s="108"/>
      <c r="UTX10" s="108"/>
      <c r="UTY10" s="108"/>
      <c r="UTZ10" s="108"/>
      <c r="UUA10" s="108"/>
      <c r="UUB10" s="108"/>
      <c r="UUC10" s="108"/>
      <c r="UUD10" s="108"/>
      <c r="UUE10" s="108"/>
      <c r="UUF10" s="108"/>
      <c r="UUG10" s="108"/>
      <c r="UUH10" s="108"/>
      <c r="UUI10" s="108"/>
      <c r="UUJ10" s="108"/>
      <c r="UUK10" s="108"/>
      <c r="UUL10" s="108"/>
      <c r="UUM10" s="108"/>
      <c r="UUN10" s="108"/>
      <c r="UUO10" s="108"/>
      <c r="UUP10" s="108"/>
      <c r="UUQ10" s="108"/>
      <c r="UUR10" s="108"/>
      <c r="UUS10" s="108"/>
      <c r="UUT10" s="108"/>
      <c r="UUU10" s="108"/>
      <c r="UUV10" s="108"/>
      <c r="UUW10" s="108"/>
      <c r="UUX10" s="108"/>
      <c r="UUY10" s="108"/>
      <c r="UUZ10" s="108"/>
      <c r="UVA10" s="108"/>
      <c r="UVB10" s="108"/>
      <c r="UVC10" s="108"/>
      <c r="UVD10" s="108"/>
      <c r="UVE10" s="108"/>
      <c r="UVF10" s="108"/>
      <c r="UVG10" s="108"/>
      <c r="UVH10" s="108"/>
      <c r="UVI10" s="108"/>
      <c r="UVJ10" s="108"/>
      <c r="UVK10" s="108"/>
      <c r="UVL10" s="108"/>
      <c r="UVM10" s="108"/>
      <c r="UVN10" s="108"/>
      <c r="UVO10" s="108"/>
      <c r="UVP10" s="108"/>
      <c r="UVQ10" s="108"/>
      <c r="UVR10" s="108"/>
      <c r="UVS10" s="108"/>
      <c r="UVT10" s="108"/>
      <c r="UVU10" s="108"/>
      <c r="UVV10" s="108"/>
      <c r="UVW10" s="108"/>
      <c r="UVX10" s="108"/>
      <c r="UVY10" s="108"/>
      <c r="UVZ10" s="108"/>
      <c r="UWA10" s="108"/>
      <c r="UWB10" s="108"/>
      <c r="UWC10" s="108"/>
      <c r="UWD10" s="108"/>
      <c r="UWE10" s="108"/>
      <c r="UWF10" s="108"/>
      <c r="UWG10" s="108"/>
      <c r="UWH10" s="108"/>
      <c r="UWI10" s="108"/>
      <c r="UWJ10" s="108"/>
      <c r="UWK10" s="108"/>
      <c r="UWL10" s="108"/>
      <c r="UWM10" s="108"/>
      <c r="UWN10" s="108"/>
      <c r="UWO10" s="108"/>
      <c r="UWP10" s="108"/>
      <c r="UWQ10" s="108"/>
      <c r="UWR10" s="108"/>
      <c r="UWS10" s="108"/>
      <c r="UWT10" s="108"/>
      <c r="UWU10" s="108"/>
      <c r="UWV10" s="108"/>
      <c r="UWW10" s="108"/>
      <c r="UWX10" s="108"/>
      <c r="UWY10" s="108"/>
      <c r="UWZ10" s="108"/>
      <c r="UXA10" s="108"/>
      <c r="UXB10" s="108"/>
      <c r="UXC10" s="108"/>
      <c r="UXD10" s="108"/>
      <c r="UXE10" s="108"/>
      <c r="UXF10" s="108"/>
      <c r="UXG10" s="108"/>
      <c r="UXH10" s="108"/>
      <c r="UXI10" s="108"/>
      <c r="UXJ10" s="108"/>
      <c r="UXK10" s="108"/>
      <c r="UXL10" s="108"/>
      <c r="UXM10" s="108"/>
      <c r="UXN10" s="108"/>
      <c r="UXO10" s="108"/>
      <c r="UXP10" s="108"/>
      <c r="UXQ10" s="108"/>
      <c r="UXR10" s="108"/>
      <c r="UXS10" s="108"/>
      <c r="UXT10" s="108"/>
      <c r="UXU10" s="108"/>
      <c r="UXV10" s="108"/>
      <c r="UXW10" s="108"/>
      <c r="UXX10" s="108"/>
      <c r="UXY10" s="108"/>
      <c r="UXZ10" s="108"/>
      <c r="UYA10" s="108"/>
      <c r="UYB10" s="108"/>
      <c r="UYC10" s="108"/>
      <c r="UYD10" s="108"/>
      <c r="UYE10" s="108"/>
      <c r="UYF10" s="108"/>
      <c r="UYG10" s="108"/>
      <c r="UYH10" s="108"/>
      <c r="UYI10" s="108"/>
      <c r="UYJ10" s="108"/>
      <c r="UYK10" s="108"/>
      <c r="UYL10" s="108"/>
      <c r="UYM10" s="108"/>
      <c r="UYN10" s="108"/>
      <c r="UYO10" s="108"/>
      <c r="UYP10" s="108"/>
      <c r="UYQ10" s="108"/>
      <c r="UYR10" s="108"/>
      <c r="UYS10" s="108"/>
      <c r="UYT10" s="108"/>
      <c r="UYU10" s="108"/>
      <c r="UYV10" s="108"/>
      <c r="UYW10" s="108"/>
      <c r="UYX10" s="108"/>
      <c r="UYY10" s="108"/>
      <c r="UYZ10" s="108"/>
      <c r="UZA10" s="108"/>
      <c r="UZB10" s="108"/>
      <c r="UZC10" s="108"/>
      <c r="UZD10" s="108"/>
      <c r="UZE10" s="108"/>
      <c r="UZF10" s="108"/>
      <c r="UZG10" s="108"/>
      <c r="UZH10" s="108"/>
      <c r="UZI10" s="108"/>
      <c r="UZJ10" s="108"/>
      <c r="UZK10" s="108"/>
      <c r="UZL10" s="108"/>
      <c r="UZM10" s="108"/>
      <c r="UZN10" s="108"/>
      <c r="UZO10" s="108"/>
      <c r="UZP10" s="108"/>
      <c r="UZQ10" s="108"/>
      <c r="UZR10" s="108"/>
      <c r="UZS10" s="108"/>
      <c r="UZT10" s="108"/>
      <c r="UZU10" s="108"/>
      <c r="UZV10" s="108"/>
      <c r="UZW10" s="108"/>
      <c r="UZX10" s="108"/>
      <c r="UZY10" s="108"/>
      <c r="UZZ10" s="108"/>
      <c r="VAA10" s="108"/>
      <c r="VAB10" s="108"/>
      <c r="VAC10" s="108"/>
      <c r="VAD10" s="108"/>
      <c r="VAE10" s="108"/>
      <c r="VAF10" s="108"/>
      <c r="VAG10" s="108"/>
      <c r="VAH10" s="108"/>
      <c r="VAI10" s="108"/>
      <c r="VAJ10" s="108"/>
      <c r="VAK10" s="108"/>
      <c r="VAL10" s="108"/>
      <c r="VAM10" s="108"/>
      <c r="VAN10" s="108"/>
      <c r="VAO10" s="108"/>
      <c r="VAP10" s="108"/>
      <c r="VAQ10" s="108"/>
      <c r="VAR10" s="108"/>
      <c r="VAS10" s="108"/>
      <c r="VAT10" s="108"/>
      <c r="VAU10" s="108"/>
      <c r="VAV10" s="108"/>
      <c r="VAW10" s="108"/>
      <c r="VAX10" s="108"/>
      <c r="VAY10" s="108"/>
      <c r="VAZ10" s="108"/>
      <c r="VBA10" s="108"/>
      <c r="VBB10" s="108"/>
      <c r="VBC10" s="108"/>
      <c r="VBD10" s="108"/>
      <c r="VBE10" s="108"/>
      <c r="VBF10" s="108"/>
      <c r="VBG10" s="108"/>
      <c r="VBH10" s="108"/>
      <c r="VBI10" s="108"/>
      <c r="VBJ10" s="108"/>
      <c r="VBK10" s="108"/>
      <c r="VBL10" s="108"/>
      <c r="VBM10" s="108"/>
      <c r="VBN10" s="108"/>
      <c r="VBO10" s="108"/>
      <c r="VBP10" s="108"/>
      <c r="VBQ10" s="108"/>
      <c r="VBR10" s="108"/>
      <c r="VBS10" s="108"/>
      <c r="VBT10" s="108"/>
      <c r="VBU10" s="108"/>
      <c r="VBV10" s="108"/>
      <c r="VBW10" s="108"/>
      <c r="VBX10" s="108"/>
      <c r="VBY10" s="108"/>
      <c r="VBZ10" s="108"/>
      <c r="VCA10" s="108"/>
      <c r="VCB10" s="108"/>
      <c r="VCC10" s="108"/>
      <c r="VCD10" s="108"/>
      <c r="VCE10" s="108"/>
      <c r="VCF10" s="108"/>
      <c r="VCG10" s="108"/>
      <c r="VCH10" s="108"/>
      <c r="VCI10" s="108"/>
      <c r="VCJ10" s="108"/>
      <c r="VCK10" s="108"/>
      <c r="VCL10" s="108"/>
      <c r="VCM10" s="108"/>
      <c r="VCN10" s="108"/>
      <c r="VCO10" s="108"/>
      <c r="VCP10" s="108"/>
      <c r="VCQ10" s="108"/>
      <c r="VCR10" s="108"/>
      <c r="VCS10" s="108"/>
      <c r="VCT10" s="108"/>
      <c r="VCU10" s="108"/>
      <c r="VCV10" s="108"/>
      <c r="VCW10" s="108"/>
      <c r="VCX10" s="108"/>
      <c r="VCY10" s="108"/>
      <c r="VCZ10" s="108"/>
      <c r="VDA10" s="108"/>
      <c r="VDB10" s="108"/>
      <c r="VDC10" s="108"/>
      <c r="VDD10" s="108"/>
      <c r="VDE10" s="108"/>
      <c r="VDF10" s="108"/>
      <c r="VDG10" s="108"/>
      <c r="VDH10" s="108"/>
      <c r="VDI10" s="108"/>
      <c r="VDJ10" s="108"/>
      <c r="VDK10" s="108"/>
      <c r="VDL10" s="108"/>
      <c r="VDM10" s="108"/>
      <c r="VDN10" s="108"/>
      <c r="VDO10" s="108"/>
      <c r="VDP10" s="108"/>
      <c r="VDQ10" s="108"/>
      <c r="VDR10" s="108"/>
      <c r="VDS10" s="108"/>
      <c r="VDT10" s="108"/>
      <c r="VDU10" s="108"/>
      <c r="VDV10" s="108"/>
      <c r="VDW10" s="108"/>
      <c r="VDX10" s="108"/>
      <c r="VDY10" s="108"/>
      <c r="VDZ10" s="108"/>
      <c r="VEA10" s="108"/>
      <c r="VEB10" s="108"/>
      <c r="VEC10" s="108"/>
      <c r="VED10" s="108"/>
      <c r="VEE10" s="108"/>
      <c r="VEF10" s="108"/>
      <c r="VEG10" s="108"/>
      <c r="VEH10" s="108"/>
      <c r="VEI10" s="108"/>
      <c r="VEJ10" s="108"/>
      <c r="VEK10" s="108"/>
      <c r="VEL10" s="108"/>
      <c r="VEM10" s="108"/>
      <c r="VEN10" s="108"/>
      <c r="VEO10" s="108"/>
      <c r="VEP10" s="108"/>
      <c r="VEQ10" s="108"/>
      <c r="VER10" s="108"/>
      <c r="VES10" s="108"/>
      <c r="VET10" s="108"/>
      <c r="VEU10" s="108"/>
      <c r="VEV10" s="108"/>
      <c r="VEW10" s="108"/>
      <c r="VEX10" s="108"/>
      <c r="VEY10" s="108"/>
      <c r="VEZ10" s="108"/>
      <c r="VFA10" s="108"/>
      <c r="VFB10" s="108"/>
      <c r="VFC10" s="108"/>
      <c r="VFD10" s="108"/>
      <c r="VFE10" s="108"/>
      <c r="VFF10" s="108"/>
      <c r="VFG10" s="108"/>
      <c r="VFH10" s="108"/>
      <c r="VFI10" s="108"/>
      <c r="VFJ10" s="108"/>
      <c r="VFK10" s="108"/>
      <c r="VFL10" s="108"/>
      <c r="VFM10" s="108"/>
      <c r="VFN10" s="108"/>
      <c r="VFO10" s="108"/>
      <c r="VFP10" s="108"/>
      <c r="VFQ10" s="108"/>
      <c r="VFR10" s="108"/>
      <c r="VFS10" s="108"/>
      <c r="VFT10" s="108"/>
      <c r="VFU10" s="108"/>
      <c r="VFV10" s="108"/>
      <c r="VFW10" s="108"/>
      <c r="VFX10" s="108"/>
      <c r="VFY10" s="108"/>
      <c r="VFZ10" s="108"/>
      <c r="VGA10" s="108"/>
      <c r="VGB10" s="108"/>
      <c r="VGC10" s="108"/>
      <c r="VGD10" s="108"/>
      <c r="VGE10" s="108"/>
      <c r="VGF10" s="108"/>
      <c r="VGG10" s="108"/>
      <c r="VGH10" s="108"/>
      <c r="VGI10" s="108"/>
      <c r="VGJ10" s="108"/>
      <c r="VGK10" s="108"/>
      <c r="VGL10" s="108"/>
      <c r="VGM10" s="108"/>
      <c r="VGN10" s="108"/>
      <c r="VGO10" s="108"/>
      <c r="VGP10" s="108"/>
      <c r="VGQ10" s="108"/>
      <c r="VGR10" s="108"/>
      <c r="VGS10" s="108"/>
      <c r="VGT10" s="108"/>
      <c r="VGU10" s="108"/>
      <c r="VGV10" s="108"/>
      <c r="VGW10" s="108"/>
      <c r="VGX10" s="108"/>
      <c r="VGY10" s="108"/>
      <c r="VGZ10" s="108"/>
      <c r="VHA10" s="108"/>
      <c r="VHB10" s="108"/>
      <c r="VHC10" s="108"/>
      <c r="VHD10" s="108"/>
      <c r="VHE10" s="108"/>
      <c r="VHF10" s="108"/>
      <c r="VHG10" s="108"/>
      <c r="VHH10" s="108"/>
      <c r="VHI10" s="108"/>
      <c r="VHJ10" s="108"/>
      <c r="VHK10" s="108"/>
      <c r="VHL10" s="108"/>
      <c r="VHM10" s="108"/>
      <c r="VHN10" s="108"/>
      <c r="VHO10" s="108"/>
      <c r="VHP10" s="108"/>
      <c r="VHQ10" s="108"/>
      <c r="VHR10" s="108"/>
      <c r="VHS10" s="108"/>
      <c r="VHT10" s="108"/>
      <c r="VHU10" s="108"/>
      <c r="VHV10" s="108"/>
      <c r="VHW10" s="108"/>
      <c r="VHX10" s="108"/>
      <c r="VHY10" s="108"/>
      <c r="VHZ10" s="108"/>
      <c r="VIA10" s="108"/>
      <c r="VIB10" s="108"/>
      <c r="VIC10" s="108"/>
      <c r="VID10" s="108"/>
      <c r="VIE10" s="108"/>
      <c r="VIF10" s="108"/>
      <c r="VIG10" s="108"/>
      <c r="VIH10" s="108"/>
      <c r="VII10" s="108"/>
      <c r="VIJ10" s="108"/>
      <c r="VIK10" s="108"/>
      <c r="VIL10" s="108"/>
      <c r="VIM10" s="108"/>
      <c r="VIN10" s="108"/>
      <c r="VIO10" s="108"/>
      <c r="VIP10" s="108"/>
      <c r="VIQ10" s="108"/>
      <c r="VIR10" s="108"/>
      <c r="VIS10" s="108"/>
      <c r="VIT10" s="108"/>
      <c r="VIU10" s="108"/>
      <c r="VIV10" s="108"/>
      <c r="VIW10" s="108"/>
      <c r="VIX10" s="108"/>
      <c r="VIY10" s="108"/>
      <c r="VIZ10" s="108"/>
      <c r="VJA10" s="108"/>
      <c r="VJB10" s="108"/>
      <c r="VJC10" s="108"/>
      <c r="VJD10" s="108"/>
      <c r="VJE10" s="108"/>
      <c r="VJF10" s="108"/>
      <c r="VJG10" s="108"/>
      <c r="VJH10" s="108"/>
      <c r="VJI10" s="108"/>
      <c r="VJJ10" s="108"/>
      <c r="VJK10" s="108"/>
      <c r="VJL10" s="108"/>
      <c r="VJM10" s="108"/>
      <c r="VJN10" s="108"/>
      <c r="VJO10" s="108"/>
      <c r="VJP10" s="108"/>
      <c r="VJQ10" s="108"/>
      <c r="VJR10" s="108"/>
      <c r="VJS10" s="108"/>
      <c r="VJT10" s="108"/>
      <c r="VJU10" s="108"/>
      <c r="VJV10" s="108"/>
      <c r="VJW10" s="108"/>
      <c r="VJX10" s="108"/>
      <c r="VJY10" s="108"/>
      <c r="VJZ10" s="108"/>
      <c r="VKA10" s="108"/>
      <c r="VKB10" s="108"/>
      <c r="VKC10" s="108"/>
      <c r="VKD10" s="108"/>
      <c r="VKE10" s="108"/>
      <c r="VKF10" s="108"/>
      <c r="VKG10" s="108"/>
      <c r="VKH10" s="108"/>
      <c r="VKI10" s="108"/>
      <c r="VKJ10" s="108"/>
      <c r="VKK10" s="108"/>
      <c r="VKL10" s="108"/>
      <c r="VKM10" s="108"/>
      <c r="VKN10" s="108"/>
      <c r="VKO10" s="108"/>
      <c r="VKP10" s="108"/>
      <c r="VKQ10" s="108"/>
      <c r="VKR10" s="108"/>
      <c r="VKS10" s="108"/>
      <c r="VKT10" s="108"/>
      <c r="VKU10" s="108"/>
      <c r="VKV10" s="108"/>
      <c r="VKW10" s="108"/>
      <c r="VKX10" s="108"/>
      <c r="VKY10" s="108"/>
      <c r="VKZ10" s="108"/>
      <c r="VLA10" s="108"/>
      <c r="VLB10" s="108"/>
      <c r="VLC10" s="108"/>
      <c r="VLD10" s="108"/>
      <c r="VLE10" s="108"/>
      <c r="VLF10" s="108"/>
      <c r="VLG10" s="108"/>
      <c r="VLH10" s="108"/>
      <c r="VLI10" s="108"/>
      <c r="VLJ10" s="108"/>
      <c r="VLK10" s="108"/>
      <c r="VLL10" s="108"/>
      <c r="VLM10" s="108"/>
      <c r="VLN10" s="108"/>
      <c r="VLO10" s="108"/>
      <c r="VLP10" s="108"/>
      <c r="VLQ10" s="108"/>
      <c r="VLR10" s="108"/>
      <c r="VLS10" s="108"/>
      <c r="VLT10" s="108"/>
      <c r="VLU10" s="108"/>
      <c r="VLV10" s="108"/>
      <c r="VLW10" s="108"/>
      <c r="VLX10" s="108"/>
      <c r="VLY10" s="108"/>
      <c r="VLZ10" s="108"/>
      <c r="VMA10" s="108"/>
      <c r="VMB10" s="108"/>
      <c r="VMC10" s="108"/>
      <c r="VMD10" s="108"/>
      <c r="VME10" s="108"/>
      <c r="VMF10" s="108"/>
      <c r="VMG10" s="108"/>
      <c r="VMH10" s="108"/>
      <c r="VMI10" s="108"/>
      <c r="VMJ10" s="108"/>
      <c r="VMK10" s="108"/>
      <c r="VML10" s="108"/>
      <c r="VMM10" s="108"/>
      <c r="VMN10" s="108"/>
      <c r="VMO10" s="108"/>
      <c r="VMP10" s="108"/>
      <c r="VMQ10" s="108"/>
      <c r="VMR10" s="108"/>
      <c r="VMS10" s="108"/>
      <c r="VMT10" s="108"/>
      <c r="VMU10" s="108"/>
      <c r="VMV10" s="108"/>
      <c r="VMW10" s="108"/>
      <c r="VMX10" s="108"/>
      <c r="VMY10" s="108"/>
      <c r="VMZ10" s="108"/>
      <c r="VNA10" s="108"/>
      <c r="VNB10" s="108"/>
      <c r="VNC10" s="108"/>
      <c r="VND10" s="108"/>
      <c r="VNE10" s="108"/>
      <c r="VNF10" s="108"/>
      <c r="VNG10" s="108"/>
      <c r="VNH10" s="108"/>
      <c r="VNI10" s="108"/>
      <c r="VNJ10" s="108"/>
      <c r="VNK10" s="108"/>
      <c r="VNL10" s="108"/>
      <c r="VNM10" s="108"/>
      <c r="VNN10" s="108"/>
      <c r="VNO10" s="108"/>
      <c r="VNP10" s="108"/>
      <c r="VNQ10" s="108"/>
      <c r="VNR10" s="108"/>
      <c r="VNS10" s="108"/>
      <c r="VNT10" s="108"/>
      <c r="VNU10" s="108"/>
      <c r="VNV10" s="108"/>
      <c r="VNW10" s="108"/>
      <c r="VNX10" s="108"/>
      <c r="VNY10" s="108"/>
      <c r="VNZ10" s="108"/>
      <c r="VOA10" s="108"/>
      <c r="VOB10" s="108"/>
      <c r="VOC10" s="108"/>
      <c r="VOD10" s="108"/>
      <c r="VOE10" s="108"/>
      <c r="VOF10" s="108"/>
      <c r="VOG10" s="108"/>
      <c r="VOH10" s="108"/>
      <c r="VOI10" s="108"/>
      <c r="VOJ10" s="108"/>
      <c r="VOK10" s="108"/>
      <c r="VOL10" s="108"/>
      <c r="VOM10" s="108"/>
      <c r="VON10" s="108"/>
      <c r="VOO10" s="108"/>
      <c r="VOP10" s="108"/>
      <c r="VOQ10" s="108"/>
      <c r="VOR10" s="108"/>
      <c r="VOS10" s="108"/>
      <c r="VOT10" s="108"/>
      <c r="VOU10" s="108"/>
      <c r="VOV10" s="108"/>
      <c r="VOW10" s="108"/>
      <c r="VOX10" s="108"/>
      <c r="VOY10" s="108"/>
      <c r="VOZ10" s="108"/>
      <c r="VPA10" s="108"/>
      <c r="VPB10" s="108"/>
      <c r="VPC10" s="108"/>
      <c r="VPD10" s="108"/>
      <c r="VPE10" s="108"/>
      <c r="VPF10" s="108"/>
      <c r="VPG10" s="108"/>
      <c r="VPH10" s="108"/>
      <c r="VPI10" s="108"/>
      <c r="VPJ10" s="108"/>
      <c r="VPK10" s="108"/>
      <c r="VPL10" s="108"/>
      <c r="VPM10" s="108"/>
      <c r="VPN10" s="108"/>
      <c r="VPO10" s="108"/>
      <c r="VPP10" s="108"/>
      <c r="VPQ10" s="108"/>
      <c r="VPR10" s="108"/>
      <c r="VPS10" s="108"/>
      <c r="VPT10" s="108"/>
      <c r="VPU10" s="108"/>
      <c r="VPV10" s="108"/>
      <c r="VPW10" s="108"/>
      <c r="VPX10" s="108"/>
      <c r="VPY10" s="108"/>
      <c r="VPZ10" s="108"/>
      <c r="VQA10" s="108"/>
      <c r="VQB10" s="108"/>
      <c r="VQC10" s="108"/>
      <c r="VQD10" s="108"/>
      <c r="VQE10" s="108"/>
      <c r="VQF10" s="108"/>
      <c r="VQG10" s="108"/>
      <c r="VQH10" s="108"/>
      <c r="VQI10" s="108"/>
      <c r="VQJ10" s="108"/>
      <c r="VQK10" s="108"/>
      <c r="VQL10" s="108"/>
      <c r="VQM10" s="108"/>
      <c r="VQN10" s="108"/>
      <c r="VQO10" s="108"/>
      <c r="VQP10" s="108"/>
      <c r="VQQ10" s="108"/>
      <c r="VQR10" s="108"/>
      <c r="VQS10" s="108"/>
      <c r="VQT10" s="108"/>
      <c r="VQU10" s="108"/>
      <c r="VQV10" s="108"/>
      <c r="VQW10" s="108"/>
      <c r="VQX10" s="108"/>
      <c r="VQY10" s="108"/>
      <c r="VQZ10" s="108"/>
      <c r="VRA10" s="108"/>
      <c r="VRB10" s="108"/>
      <c r="VRC10" s="108"/>
      <c r="VRD10" s="108"/>
      <c r="VRE10" s="108"/>
      <c r="VRF10" s="108"/>
      <c r="VRG10" s="108"/>
      <c r="VRH10" s="108"/>
      <c r="VRI10" s="108"/>
      <c r="VRJ10" s="108"/>
      <c r="VRK10" s="108"/>
      <c r="VRL10" s="108"/>
      <c r="VRM10" s="108"/>
      <c r="VRN10" s="108"/>
      <c r="VRO10" s="108"/>
      <c r="VRP10" s="108"/>
      <c r="VRQ10" s="108"/>
      <c r="VRR10" s="108"/>
      <c r="VRS10" s="108"/>
      <c r="VRT10" s="108"/>
      <c r="VRU10" s="108"/>
      <c r="VRV10" s="108"/>
      <c r="VRW10" s="108"/>
      <c r="VRX10" s="108"/>
      <c r="VRY10" s="108"/>
      <c r="VRZ10" s="108"/>
      <c r="VSA10" s="108"/>
      <c r="VSB10" s="108"/>
      <c r="VSC10" s="108"/>
      <c r="VSD10" s="108"/>
      <c r="VSE10" s="108"/>
      <c r="VSF10" s="108"/>
      <c r="VSG10" s="108"/>
      <c r="VSH10" s="108"/>
      <c r="VSI10" s="108"/>
      <c r="VSJ10" s="108"/>
      <c r="VSK10" s="108"/>
      <c r="VSL10" s="108"/>
      <c r="VSM10" s="108"/>
      <c r="VSN10" s="108"/>
      <c r="VSO10" s="108"/>
      <c r="VSP10" s="108"/>
      <c r="VSQ10" s="108"/>
      <c r="VSR10" s="108"/>
      <c r="VSS10" s="108"/>
      <c r="VST10" s="108"/>
      <c r="VSU10" s="108"/>
      <c r="VSV10" s="108"/>
      <c r="VSW10" s="108"/>
      <c r="VSX10" s="108"/>
      <c r="VSY10" s="108"/>
      <c r="VSZ10" s="108"/>
      <c r="VTA10" s="108"/>
      <c r="VTB10" s="108"/>
      <c r="VTC10" s="108"/>
      <c r="VTD10" s="108"/>
      <c r="VTE10" s="108"/>
      <c r="VTF10" s="108"/>
      <c r="VTG10" s="108"/>
      <c r="VTH10" s="108"/>
      <c r="VTI10" s="108"/>
      <c r="VTJ10" s="108"/>
      <c r="VTK10" s="108"/>
      <c r="VTL10" s="108"/>
      <c r="VTM10" s="108"/>
      <c r="VTN10" s="108"/>
      <c r="VTO10" s="108"/>
      <c r="VTP10" s="108"/>
      <c r="VTQ10" s="108"/>
      <c r="VTR10" s="108"/>
      <c r="VTS10" s="108"/>
      <c r="VTT10" s="108"/>
      <c r="VTU10" s="108"/>
      <c r="VTV10" s="108"/>
      <c r="VTW10" s="108"/>
      <c r="VTX10" s="108"/>
      <c r="VTY10" s="108"/>
      <c r="VTZ10" s="108"/>
      <c r="VUA10" s="108"/>
      <c r="VUB10" s="108"/>
      <c r="VUC10" s="108"/>
      <c r="VUD10" s="108"/>
      <c r="VUE10" s="108"/>
      <c r="VUF10" s="108"/>
      <c r="VUG10" s="108"/>
      <c r="VUH10" s="108"/>
      <c r="VUI10" s="108"/>
      <c r="VUJ10" s="108"/>
      <c r="VUK10" s="108"/>
      <c r="VUL10" s="108"/>
      <c r="VUM10" s="108"/>
      <c r="VUN10" s="108"/>
      <c r="VUO10" s="108"/>
      <c r="VUP10" s="108"/>
      <c r="VUQ10" s="108"/>
      <c r="VUR10" s="108"/>
      <c r="VUS10" s="108"/>
      <c r="VUT10" s="108"/>
      <c r="VUU10" s="108"/>
      <c r="VUV10" s="108"/>
      <c r="VUW10" s="108"/>
      <c r="VUX10" s="108"/>
      <c r="VUY10" s="108"/>
      <c r="VUZ10" s="108"/>
      <c r="VVA10" s="108"/>
      <c r="VVB10" s="108"/>
      <c r="VVC10" s="108"/>
      <c r="VVD10" s="108"/>
      <c r="VVE10" s="108"/>
      <c r="VVF10" s="108"/>
      <c r="VVG10" s="108"/>
      <c r="VVH10" s="108"/>
      <c r="VVI10" s="108"/>
      <c r="VVJ10" s="108"/>
      <c r="VVK10" s="108"/>
      <c r="VVL10" s="108"/>
      <c r="VVM10" s="108"/>
      <c r="VVN10" s="108"/>
      <c r="VVO10" s="108"/>
      <c r="VVP10" s="108"/>
      <c r="VVQ10" s="108"/>
      <c r="VVR10" s="108"/>
      <c r="VVS10" s="108"/>
      <c r="VVT10" s="108"/>
      <c r="VVU10" s="108"/>
      <c r="VVV10" s="108"/>
      <c r="VVW10" s="108"/>
      <c r="VVX10" s="108"/>
      <c r="VVY10" s="108"/>
      <c r="VVZ10" s="108"/>
      <c r="VWA10" s="108"/>
      <c r="VWB10" s="108"/>
      <c r="VWC10" s="108"/>
      <c r="VWD10" s="108"/>
      <c r="VWE10" s="108"/>
      <c r="VWF10" s="108"/>
      <c r="VWG10" s="108"/>
      <c r="VWH10" s="108"/>
      <c r="VWI10" s="108"/>
      <c r="VWJ10" s="108"/>
      <c r="VWK10" s="108"/>
      <c r="VWL10" s="108"/>
      <c r="VWM10" s="108"/>
      <c r="VWN10" s="108"/>
      <c r="VWO10" s="108"/>
      <c r="VWP10" s="108"/>
      <c r="VWQ10" s="108"/>
      <c r="VWR10" s="108"/>
      <c r="VWS10" s="108"/>
      <c r="VWT10" s="108"/>
      <c r="VWU10" s="108"/>
      <c r="VWV10" s="108"/>
      <c r="VWW10" s="108"/>
      <c r="VWX10" s="108"/>
      <c r="VWY10" s="108"/>
      <c r="VWZ10" s="108"/>
      <c r="VXA10" s="108"/>
      <c r="VXB10" s="108"/>
      <c r="VXC10" s="108"/>
      <c r="VXD10" s="108"/>
      <c r="VXE10" s="108"/>
      <c r="VXF10" s="108"/>
      <c r="VXG10" s="108"/>
      <c r="VXH10" s="108"/>
      <c r="VXI10" s="108"/>
      <c r="VXJ10" s="108"/>
      <c r="VXK10" s="108"/>
      <c r="VXL10" s="108"/>
      <c r="VXM10" s="108"/>
      <c r="VXN10" s="108"/>
      <c r="VXO10" s="108"/>
      <c r="VXP10" s="108"/>
      <c r="VXQ10" s="108"/>
      <c r="VXR10" s="108"/>
      <c r="VXS10" s="108"/>
      <c r="VXT10" s="108"/>
      <c r="VXU10" s="108"/>
      <c r="VXV10" s="108"/>
      <c r="VXW10" s="108"/>
      <c r="VXX10" s="108"/>
      <c r="VXY10" s="108"/>
      <c r="VXZ10" s="108"/>
      <c r="VYA10" s="108"/>
      <c r="VYB10" s="108"/>
      <c r="VYC10" s="108"/>
      <c r="VYD10" s="108"/>
      <c r="VYE10" s="108"/>
      <c r="VYF10" s="108"/>
      <c r="VYG10" s="108"/>
      <c r="VYH10" s="108"/>
      <c r="VYI10" s="108"/>
      <c r="VYJ10" s="108"/>
      <c r="VYK10" s="108"/>
      <c r="VYL10" s="108"/>
      <c r="VYM10" s="108"/>
      <c r="VYN10" s="108"/>
      <c r="VYO10" s="108"/>
      <c r="VYP10" s="108"/>
      <c r="VYQ10" s="108"/>
      <c r="VYR10" s="108"/>
      <c r="VYS10" s="108"/>
      <c r="VYT10" s="108"/>
      <c r="VYU10" s="108"/>
      <c r="VYV10" s="108"/>
      <c r="VYW10" s="108"/>
      <c r="VYX10" s="108"/>
      <c r="VYY10" s="108"/>
      <c r="VYZ10" s="108"/>
      <c r="VZA10" s="108"/>
      <c r="VZB10" s="108"/>
      <c r="VZC10" s="108"/>
      <c r="VZD10" s="108"/>
      <c r="VZE10" s="108"/>
      <c r="VZF10" s="108"/>
      <c r="VZG10" s="108"/>
      <c r="VZH10" s="108"/>
      <c r="VZI10" s="108"/>
      <c r="VZJ10" s="108"/>
      <c r="VZK10" s="108"/>
      <c r="VZL10" s="108"/>
      <c r="VZM10" s="108"/>
      <c r="VZN10" s="108"/>
      <c r="VZO10" s="108"/>
      <c r="VZP10" s="108"/>
      <c r="VZQ10" s="108"/>
      <c r="VZR10" s="108"/>
      <c r="VZS10" s="108"/>
      <c r="VZT10" s="108"/>
      <c r="VZU10" s="108"/>
      <c r="VZV10" s="108"/>
      <c r="VZW10" s="108"/>
      <c r="VZX10" s="108"/>
      <c r="VZY10" s="108"/>
      <c r="VZZ10" s="108"/>
      <c r="WAA10" s="108"/>
      <c r="WAB10" s="108"/>
      <c r="WAC10" s="108"/>
      <c r="WAD10" s="108"/>
      <c r="WAE10" s="108"/>
      <c r="WAF10" s="108"/>
      <c r="WAG10" s="108"/>
      <c r="WAH10" s="108"/>
      <c r="WAI10" s="108"/>
      <c r="WAJ10" s="108"/>
      <c r="WAK10" s="108"/>
      <c r="WAL10" s="108"/>
      <c r="WAM10" s="108"/>
      <c r="WAN10" s="108"/>
      <c r="WAO10" s="108"/>
      <c r="WAP10" s="108"/>
      <c r="WAQ10" s="108"/>
      <c r="WAR10" s="108"/>
      <c r="WAS10" s="108"/>
      <c r="WAT10" s="108"/>
      <c r="WAU10" s="108"/>
      <c r="WAV10" s="108"/>
      <c r="WAW10" s="108"/>
      <c r="WAX10" s="108"/>
      <c r="WAY10" s="108"/>
      <c r="WAZ10" s="108"/>
      <c r="WBA10" s="108"/>
      <c r="WBB10" s="108"/>
      <c r="WBC10" s="108"/>
      <c r="WBD10" s="108"/>
      <c r="WBE10" s="108"/>
      <c r="WBF10" s="108"/>
      <c r="WBG10" s="108"/>
      <c r="WBH10" s="108"/>
      <c r="WBI10" s="108"/>
      <c r="WBJ10" s="108"/>
      <c r="WBK10" s="108"/>
      <c r="WBL10" s="108"/>
      <c r="WBM10" s="108"/>
      <c r="WBN10" s="108"/>
      <c r="WBO10" s="108"/>
      <c r="WBP10" s="108"/>
      <c r="WBQ10" s="108"/>
      <c r="WBR10" s="108"/>
      <c r="WBS10" s="108"/>
      <c r="WBT10" s="108"/>
      <c r="WBU10" s="108"/>
      <c r="WBV10" s="108"/>
      <c r="WBW10" s="108"/>
      <c r="WBX10" s="108"/>
      <c r="WBY10" s="108"/>
      <c r="WBZ10" s="108"/>
      <c r="WCA10" s="108"/>
      <c r="WCB10" s="108"/>
      <c r="WCC10" s="108"/>
      <c r="WCD10" s="108"/>
      <c r="WCE10" s="108"/>
      <c r="WCF10" s="108"/>
      <c r="WCG10" s="108"/>
      <c r="WCH10" s="108"/>
      <c r="WCI10" s="108"/>
      <c r="WCJ10" s="108"/>
      <c r="WCK10" s="108"/>
      <c r="WCL10" s="108"/>
      <c r="WCM10" s="108"/>
      <c r="WCN10" s="108"/>
      <c r="WCO10" s="108"/>
      <c r="WCP10" s="108"/>
      <c r="WCQ10" s="108"/>
      <c r="WCR10" s="108"/>
      <c r="WCS10" s="108"/>
      <c r="WCT10" s="108"/>
      <c r="WCU10" s="108"/>
      <c r="WCV10" s="108"/>
      <c r="WCW10" s="108"/>
      <c r="WCX10" s="108"/>
      <c r="WCY10" s="108"/>
      <c r="WCZ10" s="108"/>
      <c r="WDA10" s="108"/>
      <c r="WDB10" s="108"/>
      <c r="WDC10" s="108"/>
      <c r="WDD10" s="108"/>
      <c r="WDE10" s="108"/>
      <c r="WDF10" s="108"/>
      <c r="WDG10" s="108"/>
      <c r="WDH10" s="108"/>
      <c r="WDI10" s="108"/>
      <c r="WDJ10" s="108"/>
      <c r="WDK10" s="108"/>
      <c r="WDL10" s="108"/>
      <c r="WDM10" s="108"/>
      <c r="WDN10" s="108"/>
      <c r="WDO10" s="108"/>
      <c r="WDP10" s="108"/>
      <c r="WDQ10" s="108"/>
      <c r="WDR10" s="108"/>
      <c r="WDS10" s="108"/>
      <c r="WDT10" s="108"/>
      <c r="WDU10" s="108"/>
      <c r="WDV10" s="108"/>
      <c r="WDW10" s="108"/>
      <c r="WDX10" s="108"/>
      <c r="WDY10" s="108"/>
      <c r="WDZ10" s="108"/>
      <c r="WEA10" s="108"/>
      <c r="WEB10" s="108"/>
      <c r="WEC10" s="108"/>
      <c r="WED10" s="108"/>
      <c r="WEE10" s="108"/>
      <c r="WEF10" s="108"/>
      <c r="WEG10" s="108"/>
      <c r="WEH10" s="108"/>
      <c r="WEI10" s="108"/>
      <c r="WEJ10" s="108"/>
      <c r="WEK10" s="108"/>
      <c r="WEL10" s="108"/>
      <c r="WEM10" s="108"/>
      <c r="WEN10" s="108"/>
      <c r="WEO10" s="108"/>
      <c r="WEP10" s="108"/>
      <c r="WEQ10" s="108"/>
      <c r="WER10" s="108"/>
      <c r="WES10" s="108"/>
      <c r="WET10" s="108"/>
      <c r="WEU10" s="108"/>
      <c r="WEV10" s="108"/>
      <c r="WEW10" s="108"/>
      <c r="WEX10" s="108"/>
      <c r="WEY10" s="108"/>
      <c r="WEZ10" s="108"/>
      <c r="WFA10" s="108"/>
      <c r="WFB10" s="108"/>
      <c r="WFC10" s="108"/>
      <c r="WFD10" s="108"/>
      <c r="WFE10" s="108"/>
      <c r="WFF10" s="108"/>
      <c r="WFG10" s="108"/>
      <c r="WFH10" s="108"/>
      <c r="WFI10" s="108"/>
      <c r="WFJ10" s="108"/>
      <c r="WFK10" s="108"/>
      <c r="WFL10" s="108"/>
      <c r="WFM10" s="108"/>
      <c r="WFN10" s="108"/>
      <c r="WFO10" s="108"/>
      <c r="WFP10" s="108"/>
      <c r="WFQ10" s="108"/>
      <c r="WFR10" s="108"/>
      <c r="WFS10" s="108"/>
      <c r="WFT10" s="108"/>
      <c r="WFU10" s="108"/>
      <c r="WFV10" s="108"/>
      <c r="WFW10" s="108"/>
      <c r="WFX10" s="108"/>
      <c r="WFY10" s="108"/>
      <c r="WFZ10" s="108"/>
      <c r="WGA10" s="108"/>
      <c r="WGB10" s="108"/>
      <c r="WGC10" s="108"/>
      <c r="WGD10" s="108"/>
      <c r="WGE10" s="108"/>
      <c r="WGF10" s="108"/>
      <c r="WGG10" s="108"/>
      <c r="WGH10" s="108"/>
      <c r="WGI10" s="108"/>
      <c r="WGJ10" s="108"/>
      <c r="WGK10" s="108"/>
      <c r="WGL10" s="108"/>
      <c r="WGM10" s="108"/>
      <c r="WGN10" s="108"/>
      <c r="WGO10" s="108"/>
      <c r="WGP10" s="108"/>
      <c r="WGQ10" s="108"/>
      <c r="WGR10" s="108"/>
      <c r="WGS10" s="108"/>
      <c r="WGT10" s="108"/>
      <c r="WGU10" s="108"/>
      <c r="WGV10" s="108"/>
      <c r="WGW10" s="108"/>
      <c r="WGX10" s="108"/>
      <c r="WGY10" s="108"/>
      <c r="WGZ10" s="108"/>
      <c r="WHA10" s="108"/>
      <c r="WHB10" s="108"/>
      <c r="WHC10" s="108"/>
      <c r="WHD10" s="108"/>
      <c r="WHE10" s="108"/>
      <c r="WHF10" s="108"/>
      <c r="WHG10" s="108"/>
      <c r="WHH10" s="108"/>
      <c r="WHI10" s="108"/>
      <c r="WHJ10" s="108"/>
      <c r="WHK10" s="108"/>
      <c r="WHL10" s="108"/>
      <c r="WHM10" s="108"/>
      <c r="WHN10" s="108"/>
      <c r="WHO10" s="108"/>
      <c r="WHP10" s="108"/>
      <c r="WHQ10" s="108"/>
      <c r="WHR10" s="108"/>
      <c r="WHS10" s="108"/>
      <c r="WHT10" s="108"/>
      <c r="WHU10" s="108"/>
      <c r="WHV10" s="108"/>
      <c r="WHW10" s="108"/>
      <c r="WHX10" s="108"/>
      <c r="WHY10" s="108"/>
      <c r="WHZ10" s="108"/>
      <c r="WIA10" s="108"/>
      <c r="WIB10" s="108"/>
      <c r="WIC10" s="108"/>
      <c r="WID10" s="108"/>
      <c r="WIE10" s="108"/>
      <c r="WIF10" s="108"/>
      <c r="WIG10" s="108"/>
      <c r="WIH10" s="108"/>
      <c r="WII10" s="108"/>
      <c r="WIJ10" s="108"/>
      <c r="WIK10" s="108"/>
      <c r="WIL10" s="108"/>
      <c r="WIM10" s="108"/>
      <c r="WIN10" s="108"/>
      <c r="WIO10" s="108"/>
      <c r="WIP10" s="108"/>
      <c r="WIQ10" s="108"/>
      <c r="WIR10" s="108"/>
      <c r="WIS10" s="108"/>
      <c r="WIT10" s="108"/>
      <c r="WIU10" s="108"/>
      <c r="WIV10" s="108"/>
      <c r="WIW10" s="108"/>
      <c r="WIX10" s="108"/>
      <c r="WIY10" s="108"/>
      <c r="WIZ10" s="108"/>
      <c r="WJA10" s="108"/>
      <c r="WJB10" s="108"/>
      <c r="WJC10" s="108"/>
      <c r="WJD10" s="108"/>
      <c r="WJE10" s="108"/>
      <c r="WJF10" s="108"/>
      <c r="WJG10" s="108"/>
      <c r="WJH10" s="108"/>
      <c r="WJI10" s="108"/>
      <c r="WJJ10" s="108"/>
      <c r="WJK10" s="108"/>
      <c r="WJL10" s="108"/>
      <c r="WJM10" s="108"/>
      <c r="WJN10" s="108"/>
      <c r="WJO10" s="108"/>
      <c r="WJP10" s="108"/>
      <c r="WJQ10" s="108"/>
      <c r="WJR10" s="108"/>
      <c r="WJS10" s="108"/>
      <c r="WJT10" s="108"/>
      <c r="WJU10" s="108"/>
      <c r="WJV10" s="108"/>
      <c r="WJW10" s="108"/>
      <c r="WJX10" s="108"/>
      <c r="WJY10" s="108"/>
      <c r="WJZ10" s="108"/>
      <c r="WKA10" s="108"/>
      <c r="WKB10" s="108"/>
      <c r="WKC10" s="108"/>
      <c r="WKD10" s="108"/>
      <c r="WKE10" s="108"/>
      <c r="WKF10" s="108"/>
      <c r="WKG10" s="108"/>
      <c r="WKH10" s="108"/>
      <c r="WKI10" s="108"/>
      <c r="WKJ10" s="108"/>
      <c r="WKK10" s="108"/>
      <c r="WKL10" s="108"/>
      <c r="WKM10" s="108"/>
      <c r="WKN10" s="108"/>
      <c r="WKO10" s="108"/>
      <c r="WKP10" s="108"/>
      <c r="WKQ10" s="108"/>
      <c r="WKR10" s="108"/>
      <c r="WKS10" s="108"/>
      <c r="WKT10" s="108"/>
      <c r="WKU10" s="108"/>
      <c r="WKV10" s="108"/>
      <c r="WKW10" s="108"/>
      <c r="WKX10" s="108"/>
      <c r="WKY10" s="108"/>
      <c r="WKZ10" s="108"/>
      <c r="WLA10" s="108"/>
      <c r="WLB10" s="108"/>
      <c r="WLC10" s="108"/>
      <c r="WLD10" s="108"/>
      <c r="WLE10" s="108"/>
      <c r="WLF10" s="108"/>
      <c r="WLG10" s="108"/>
      <c r="WLH10" s="108"/>
      <c r="WLI10" s="108"/>
      <c r="WLJ10" s="108"/>
      <c r="WLK10" s="108"/>
      <c r="WLL10" s="108"/>
      <c r="WLM10" s="108"/>
      <c r="WLN10" s="108"/>
      <c r="WLO10" s="108"/>
      <c r="WLP10" s="108"/>
      <c r="WLQ10" s="108"/>
      <c r="WLR10" s="108"/>
      <c r="WLS10" s="108"/>
      <c r="WLT10" s="108"/>
      <c r="WLU10" s="108"/>
      <c r="WLV10" s="108"/>
      <c r="WLW10" s="108"/>
      <c r="WLX10" s="108"/>
      <c r="WLY10" s="108"/>
      <c r="WLZ10" s="108"/>
      <c r="WMA10" s="108"/>
      <c r="WMB10" s="108"/>
      <c r="WMC10" s="108"/>
      <c r="WMD10" s="108"/>
      <c r="WME10" s="108"/>
      <c r="WMF10" s="108"/>
      <c r="WMG10" s="108"/>
      <c r="WMH10" s="108"/>
      <c r="WMI10" s="108"/>
      <c r="WMJ10" s="108"/>
      <c r="WMK10" s="108"/>
      <c r="WML10" s="108"/>
      <c r="WMM10" s="108"/>
      <c r="WMN10" s="108"/>
      <c r="WMO10" s="108"/>
      <c r="WMP10" s="108"/>
      <c r="WMQ10" s="108"/>
      <c r="WMR10" s="108"/>
      <c r="WMS10" s="108"/>
      <c r="WMT10" s="108"/>
      <c r="WMU10" s="108"/>
      <c r="WMV10" s="108"/>
      <c r="WMW10" s="108"/>
      <c r="WMX10" s="108"/>
      <c r="WMY10" s="108"/>
      <c r="WMZ10" s="108"/>
      <c r="WNA10" s="108"/>
      <c r="WNB10" s="108"/>
      <c r="WNC10" s="108"/>
      <c r="WND10" s="108"/>
      <c r="WNE10" s="108"/>
      <c r="WNF10" s="108"/>
      <c r="WNG10" s="108"/>
      <c r="WNH10" s="108"/>
      <c r="WNI10" s="108"/>
      <c r="WNJ10" s="108"/>
      <c r="WNK10" s="108"/>
      <c r="WNL10" s="108"/>
      <c r="WNM10" s="108"/>
      <c r="WNN10" s="108"/>
      <c r="WNO10" s="108"/>
      <c r="WNP10" s="108"/>
      <c r="WNQ10" s="108"/>
      <c r="WNR10" s="108"/>
      <c r="WNS10" s="108"/>
      <c r="WNT10" s="108"/>
      <c r="WNU10" s="108"/>
      <c r="WNV10" s="108"/>
      <c r="WNW10" s="108"/>
      <c r="WNX10" s="108"/>
      <c r="WNY10" s="108"/>
      <c r="WNZ10" s="108"/>
      <c r="WOA10" s="108"/>
      <c r="WOB10" s="108"/>
      <c r="WOC10" s="108"/>
      <c r="WOD10" s="108"/>
      <c r="WOE10" s="108"/>
      <c r="WOF10" s="108"/>
      <c r="WOG10" s="108"/>
      <c r="WOH10" s="108"/>
      <c r="WOI10" s="108"/>
      <c r="WOJ10" s="108"/>
      <c r="WOK10" s="108"/>
      <c r="WOL10" s="108"/>
      <c r="WOM10" s="108"/>
      <c r="WON10" s="108"/>
      <c r="WOO10" s="108"/>
      <c r="WOP10" s="108"/>
      <c r="WOQ10" s="108"/>
      <c r="WOR10" s="108"/>
      <c r="WOS10" s="108"/>
      <c r="WOT10" s="108"/>
      <c r="WOU10" s="108"/>
      <c r="WOV10" s="108"/>
      <c r="WOW10" s="108"/>
      <c r="WOX10" s="108"/>
      <c r="WOY10" s="108"/>
      <c r="WOZ10" s="108"/>
      <c r="WPA10" s="108"/>
      <c r="WPB10" s="108"/>
      <c r="WPC10" s="108"/>
      <c r="WPD10" s="108"/>
      <c r="WPE10" s="108"/>
      <c r="WPF10" s="108"/>
      <c r="WPG10" s="108"/>
      <c r="WPH10" s="108"/>
      <c r="WPI10" s="108"/>
      <c r="WPJ10" s="108"/>
      <c r="WPK10" s="108"/>
      <c r="WPL10" s="108"/>
      <c r="WPM10" s="108"/>
      <c r="WPN10" s="108"/>
      <c r="WPO10" s="108"/>
      <c r="WPP10" s="108"/>
      <c r="WPQ10" s="108"/>
      <c r="WPR10" s="108"/>
      <c r="WPS10" s="108"/>
      <c r="WPT10" s="108"/>
      <c r="WPU10" s="108"/>
      <c r="WPV10" s="108"/>
      <c r="WPW10" s="108"/>
      <c r="WPX10" s="108"/>
      <c r="WPY10" s="108"/>
      <c r="WPZ10" s="108"/>
      <c r="WQA10" s="108"/>
      <c r="WQB10" s="108"/>
      <c r="WQC10" s="108"/>
      <c r="WQD10" s="108"/>
      <c r="WQE10" s="108"/>
      <c r="WQF10" s="108"/>
      <c r="WQG10" s="108"/>
      <c r="WQH10" s="108"/>
      <c r="WQI10" s="108"/>
      <c r="WQJ10" s="108"/>
      <c r="WQK10" s="108"/>
      <c r="WQL10" s="108"/>
      <c r="WQM10" s="108"/>
      <c r="WQN10" s="108"/>
      <c r="WQO10" s="108"/>
      <c r="WQP10" s="108"/>
      <c r="WQQ10" s="108"/>
      <c r="WQR10" s="108"/>
      <c r="WQS10" s="108"/>
      <c r="WQT10" s="108"/>
      <c r="WQU10" s="108"/>
      <c r="WQV10" s="108"/>
      <c r="WQW10" s="108"/>
      <c r="WQX10" s="108"/>
      <c r="WQY10" s="108"/>
      <c r="WQZ10" s="108"/>
      <c r="WRA10" s="108"/>
      <c r="WRB10" s="108"/>
      <c r="WRC10" s="108"/>
      <c r="WRD10" s="108"/>
      <c r="WRE10" s="108"/>
      <c r="WRF10" s="108"/>
      <c r="WRG10" s="108"/>
      <c r="WRH10" s="108"/>
      <c r="WRI10" s="108"/>
      <c r="WRJ10" s="108"/>
      <c r="WRK10" s="108"/>
      <c r="WRL10" s="108"/>
      <c r="WRM10" s="108"/>
      <c r="WRN10" s="108"/>
      <c r="WRO10" s="108"/>
      <c r="WRP10" s="108"/>
      <c r="WRQ10" s="108"/>
      <c r="WRR10" s="108"/>
      <c r="WRS10" s="108"/>
      <c r="WRT10" s="108"/>
      <c r="WRU10" s="108"/>
      <c r="WRV10" s="108"/>
      <c r="WRW10" s="108"/>
      <c r="WRX10" s="108"/>
      <c r="WRY10" s="108"/>
      <c r="WRZ10" s="108"/>
      <c r="WSA10" s="108"/>
      <c r="WSB10" s="108"/>
      <c r="WSC10" s="108"/>
      <c r="WSD10" s="108"/>
      <c r="WSE10" s="108"/>
      <c r="WSF10" s="108"/>
      <c r="WSG10" s="108"/>
      <c r="WSH10" s="108"/>
      <c r="WSI10" s="108"/>
      <c r="WSJ10" s="108"/>
      <c r="WSK10" s="108"/>
      <c r="WSL10" s="108"/>
      <c r="WSM10" s="108"/>
      <c r="WSN10" s="108"/>
      <c r="WSO10" s="108"/>
      <c r="WSP10" s="108"/>
      <c r="WSQ10" s="108"/>
      <c r="WSR10" s="108"/>
      <c r="WSS10" s="108"/>
      <c r="WST10" s="108"/>
      <c r="WSU10" s="108"/>
      <c r="WSV10" s="108"/>
      <c r="WSW10" s="108"/>
      <c r="WSX10" s="108"/>
      <c r="WSY10" s="108"/>
      <c r="WSZ10" s="108"/>
      <c r="WTA10" s="108"/>
      <c r="WTB10" s="108"/>
      <c r="WTC10" s="108"/>
      <c r="WTD10" s="108"/>
      <c r="WTE10" s="108"/>
      <c r="WTF10" s="108"/>
      <c r="WTG10" s="108"/>
      <c r="WTH10" s="108"/>
      <c r="WTI10" s="108"/>
      <c r="WTJ10" s="108"/>
      <c r="WTK10" s="108"/>
      <c r="WTL10" s="108"/>
      <c r="WTM10" s="108"/>
      <c r="WTN10" s="108"/>
      <c r="WTO10" s="108"/>
      <c r="WTP10" s="108"/>
      <c r="WTQ10" s="108"/>
      <c r="WTR10" s="108"/>
      <c r="WTS10" s="108"/>
      <c r="WTT10" s="108"/>
      <c r="WTU10" s="108"/>
      <c r="WTV10" s="108"/>
      <c r="WTW10" s="108"/>
      <c r="WTX10" s="108"/>
      <c r="WTY10" s="108"/>
      <c r="WTZ10" s="108"/>
      <c r="WUA10" s="108"/>
      <c r="WUB10" s="108"/>
      <c r="WUC10" s="108"/>
      <c r="WUD10" s="108"/>
      <c r="WUE10" s="108"/>
      <c r="WUF10" s="108"/>
      <c r="WUG10" s="108"/>
      <c r="WUH10" s="108"/>
      <c r="WUI10" s="108"/>
      <c r="WUJ10" s="108"/>
      <c r="WUK10" s="108"/>
      <c r="WUL10" s="108"/>
      <c r="WUM10" s="108"/>
      <c r="WUN10" s="108"/>
      <c r="WUO10" s="108"/>
      <c r="WUP10" s="108"/>
      <c r="WUQ10" s="108"/>
      <c r="WUR10" s="108"/>
      <c r="WUS10" s="108"/>
      <c r="WUT10" s="108"/>
      <c r="WUU10" s="108"/>
      <c r="WUV10" s="108"/>
      <c r="WUW10" s="108"/>
      <c r="WUX10" s="108"/>
      <c r="WUY10" s="108"/>
      <c r="WUZ10" s="108"/>
      <c r="WVA10" s="108"/>
      <c r="WVB10" s="108"/>
      <c r="WVC10" s="108"/>
      <c r="WVD10" s="108"/>
      <c r="WVE10" s="108"/>
      <c r="WVF10" s="108"/>
      <c r="WVG10" s="108"/>
      <c r="WVH10" s="108"/>
      <c r="WVI10" s="108"/>
      <c r="WVJ10" s="108"/>
      <c r="WVK10" s="108"/>
      <c r="WVL10" s="108"/>
      <c r="WVM10" s="108"/>
      <c r="WVN10" s="108"/>
      <c r="WVO10" s="108"/>
      <c r="WVP10" s="108"/>
      <c r="WVQ10" s="108"/>
      <c r="WVR10" s="108"/>
      <c r="WVS10" s="108"/>
      <c r="WVT10" s="108"/>
      <c r="WVU10" s="108"/>
      <c r="WVV10" s="108"/>
      <c r="WVW10" s="108"/>
      <c r="WVX10" s="108"/>
      <c r="WVY10" s="108"/>
      <c r="WVZ10" s="108"/>
      <c r="WWA10" s="108"/>
      <c r="WWB10" s="108"/>
      <c r="WWC10" s="108"/>
      <c r="WWD10" s="108"/>
      <c r="WWE10" s="108"/>
      <c r="WWF10" s="108"/>
      <c r="WWG10" s="108"/>
      <c r="WWH10" s="108"/>
      <c r="WWI10" s="108"/>
      <c r="WWJ10" s="108"/>
      <c r="WWK10" s="108"/>
      <c r="WWL10" s="108"/>
      <c r="WWM10" s="108"/>
      <c r="WWN10" s="108"/>
      <c r="WWO10" s="108"/>
      <c r="WWP10" s="108"/>
      <c r="WWQ10" s="108"/>
      <c r="WWR10" s="108"/>
      <c r="WWS10" s="108"/>
      <c r="WWT10" s="108"/>
      <c r="WWU10" s="108"/>
      <c r="WWV10" s="108"/>
      <c r="WWW10" s="108"/>
      <c r="WWX10" s="108"/>
      <c r="WWY10" s="108"/>
      <c r="WWZ10" s="108"/>
      <c r="WXA10" s="108"/>
      <c r="WXB10" s="108"/>
      <c r="WXC10" s="108"/>
      <c r="WXD10" s="108"/>
      <c r="WXE10" s="108"/>
      <c r="WXF10" s="108"/>
      <c r="WXG10" s="108"/>
      <c r="WXH10" s="108"/>
      <c r="WXI10" s="108"/>
      <c r="WXJ10" s="108"/>
      <c r="WXK10" s="108"/>
      <c r="WXL10" s="108"/>
      <c r="WXM10" s="108"/>
      <c r="WXN10" s="108"/>
      <c r="WXO10" s="108"/>
      <c r="WXP10" s="108"/>
      <c r="WXQ10" s="108"/>
      <c r="WXR10" s="108"/>
      <c r="WXS10" s="108"/>
      <c r="WXT10" s="108"/>
      <c r="WXU10" s="108"/>
      <c r="WXV10" s="108"/>
      <c r="WXW10" s="108"/>
      <c r="WXX10" s="108"/>
      <c r="WXY10" s="108"/>
      <c r="WXZ10" s="108"/>
      <c r="WYA10" s="108"/>
      <c r="WYB10" s="108"/>
      <c r="WYC10" s="108"/>
      <c r="WYD10" s="108"/>
      <c r="WYE10" s="108"/>
      <c r="WYF10" s="108"/>
      <c r="WYG10" s="108"/>
      <c r="WYH10" s="108"/>
      <c r="WYI10" s="108"/>
      <c r="WYJ10" s="108"/>
      <c r="WYK10" s="108"/>
      <c r="WYL10" s="108"/>
      <c r="WYM10" s="108"/>
      <c r="WYN10" s="108"/>
      <c r="WYO10" s="108"/>
      <c r="WYP10" s="108"/>
      <c r="WYQ10" s="108"/>
      <c r="WYR10" s="108"/>
      <c r="WYS10" s="108"/>
      <c r="WYT10" s="108"/>
      <c r="WYU10" s="108"/>
      <c r="WYV10" s="108"/>
      <c r="WYW10" s="108"/>
      <c r="WYX10" s="108"/>
      <c r="WYY10" s="108"/>
      <c r="WYZ10" s="108"/>
      <c r="WZA10" s="108"/>
      <c r="WZB10" s="108"/>
      <c r="WZC10" s="108"/>
      <c r="WZD10" s="108"/>
      <c r="WZE10" s="108"/>
      <c r="WZF10" s="108"/>
      <c r="WZG10" s="108"/>
      <c r="WZH10" s="108"/>
      <c r="WZI10" s="108"/>
      <c r="WZJ10" s="108"/>
      <c r="WZK10" s="108"/>
      <c r="WZL10" s="108"/>
      <c r="WZM10" s="108"/>
      <c r="WZN10" s="108"/>
      <c r="WZO10" s="108"/>
      <c r="WZP10" s="108"/>
      <c r="WZQ10" s="108"/>
      <c r="WZR10" s="108"/>
      <c r="WZS10" s="108"/>
      <c r="WZT10" s="108"/>
      <c r="WZU10" s="108"/>
      <c r="WZV10" s="108"/>
      <c r="WZW10" s="108"/>
      <c r="WZX10" s="108"/>
      <c r="WZY10" s="108"/>
      <c r="WZZ10" s="108"/>
      <c r="XAA10" s="108"/>
      <c r="XAB10" s="108"/>
      <c r="XAC10" s="108"/>
      <c r="XAD10" s="108"/>
      <c r="XAE10" s="108"/>
      <c r="XAF10" s="108"/>
      <c r="XAG10" s="108"/>
      <c r="XAH10" s="108"/>
      <c r="XAI10" s="108"/>
      <c r="XAJ10" s="108"/>
      <c r="XAK10" s="108"/>
      <c r="XAL10" s="108"/>
      <c r="XAM10" s="108"/>
      <c r="XAN10" s="108"/>
      <c r="XAO10" s="108"/>
      <c r="XAP10" s="108"/>
      <c r="XAQ10" s="108"/>
      <c r="XAR10" s="108"/>
      <c r="XAS10" s="108"/>
      <c r="XAT10" s="108"/>
      <c r="XAU10" s="108"/>
      <c r="XAV10" s="108"/>
      <c r="XAW10" s="108"/>
      <c r="XAX10" s="108"/>
      <c r="XAY10" s="108"/>
      <c r="XAZ10" s="108"/>
      <c r="XBA10" s="108"/>
      <c r="XBB10" s="108"/>
      <c r="XBC10" s="108"/>
      <c r="XBD10" s="108"/>
      <c r="XBE10" s="108"/>
      <c r="XBF10" s="108"/>
      <c r="XBG10" s="108"/>
      <c r="XBH10" s="108"/>
      <c r="XBI10" s="108"/>
      <c r="XBJ10" s="108"/>
      <c r="XBK10" s="108"/>
      <c r="XBL10" s="108"/>
      <c r="XBM10" s="108"/>
      <c r="XBN10" s="108"/>
      <c r="XBO10" s="108"/>
      <c r="XBP10" s="108"/>
      <c r="XBQ10" s="108"/>
      <c r="XBR10" s="108"/>
      <c r="XBS10" s="108"/>
      <c r="XBT10" s="108"/>
      <c r="XBU10" s="108"/>
      <c r="XBV10" s="108"/>
      <c r="XBW10" s="108"/>
      <c r="XBX10" s="108"/>
      <c r="XBY10" s="108"/>
      <c r="XBZ10" s="108"/>
      <c r="XCA10" s="108"/>
      <c r="XCB10" s="108"/>
      <c r="XCC10" s="108"/>
      <c r="XCD10" s="108"/>
      <c r="XCE10" s="108"/>
      <c r="XCF10" s="108"/>
      <c r="XCG10" s="108"/>
      <c r="XCH10" s="108"/>
      <c r="XCI10" s="108"/>
      <c r="XCJ10" s="108"/>
      <c r="XCK10" s="108"/>
      <c r="XCL10" s="108"/>
      <c r="XCM10" s="108"/>
      <c r="XCN10" s="108"/>
      <c r="XCO10" s="108"/>
      <c r="XCP10" s="108"/>
      <c r="XCQ10" s="108"/>
      <c r="XCR10" s="108"/>
      <c r="XCS10" s="108"/>
      <c r="XCT10" s="108"/>
      <c r="XCU10" s="108"/>
      <c r="XCV10" s="108"/>
      <c r="XCW10" s="108"/>
      <c r="XCX10" s="108"/>
      <c r="XCY10" s="108"/>
      <c r="XCZ10" s="108"/>
      <c r="XDA10" s="108"/>
      <c r="XDB10" s="108"/>
      <c r="XDC10" s="108"/>
      <c r="XDD10" s="108"/>
      <c r="XDE10" s="108"/>
      <c r="XDF10" s="108"/>
      <c r="XDG10" s="108"/>
      <c r="XDH10" s="108"/>
      <c r="XDI10" s="108"/>
      <c r="XDJ10" s="108"/>
      <c r="XDK10" s="108"/>
      <c r="XDL10" s="108"/>
      <c r="XDM10" s="108"/>
      <c r="XDN10" s="108"/>
      <c r="XDO10" s="108"/>
      <c r="XDP10" s="108"/>
      <c r="XDQ10" s="108"/>
      <c r="XDR10" s="108"/>
      <c r="XDS10" s="108"/>
      <c r="XDT10" s="108"/>
      <c r="XDU10" s="108"/>
      <c r="XDV10" s="108"/>
      <c r="XDW10" s="108"/>
      <c r="XDX10" s="108"/>
      <c r="XDY10" s="108"/>
      <c r="XDZ10" s="108"/>
      <c r="XEA10" s="108"/>
      <c r="XEB10" s="108"/>
      <c r="XEC10" s="108"/>
      <c r="XED10" s="108"/>
      <c r="XEE10" s="108"/>
      <c r="XEF10" s="108"/>
      <c r="XEG10" s="108"/>
      <c r="XEH10" s="108"/>
      <c r="XEI10" s="108"/>
      <c r="XEJ10" s="108"/>
      <c r="XEK10" s="108"/>
      <c r="XEL10" s="108"/>
      <c r="XEM10" s="108"/>
      <c r="XEN10" s="108"/>
      <c r="XEO10" s="108"/>
      <c r="XEP10" s="108"/>
      <c r="XEQ10" s="108"/>
      <c r="XER10" s="108"/>
      <c r="XES10" s="108"/>
      <c r="XET10" s="108"/>
      <c r="XEU10" s="108"/>
      <c r="XEV10" s="108"/>
      <c r="XEW10" s="108"/>
      <c r="XEX10" s="108"/>
      <c r="XEY10" s="108"/>
      <c r="XEZ10" s="108"/>
      <c r="XFA10" s="108"/>
      <c r="XFB10" s="108"/>
      <c r="XFC10" s="108"/>
      <c r="XFD10" s="108"/>
    </row>
    <row r="11" spans="1:16384" s="115" customFormat="1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  <c r="IW11" s="107"/>
      <c r="IX11" s="107"/>
      <c r="IY11" s="107"/>
      <c r="IZ11" s="107"/>
      <c r="JA11" s="107"/>
      <c r="JB11" s="107"/>
      <c r="JC11" s="107"/>
      <c r="JD11" s="107"/>
      <c r="JE11" s="107"/>
      <c r="JF11" s="107"/>
      <c r="JG11" s="107"/>
      <c r="JH11" s="107"/>
      <c r="JI11" s="107"/>
      <c r="JJ11" s="107"/>
      <c r="JK11" s="107"/>
      <c r="JL11" s="107"/>
      <c r="JM11" s="107"/>
      <c r="JN11" s="107"/>
      <c r="JO11" s="107"/>
      <c r="JP11" s="107"/>
      <c r="JQ11" s="107"/>
      <c r="JR11" s="107"/>
      <c r="JS11" s="107"/>
      <c r="JT11" s="107"/>
      <c r="JU11" s="107"/>
      <c r="JV11" s="107"/>
      <c r="JW11" s="107"/>
    </row>
    <row r="12" spans="1:16384" s="108" customFormat="1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  <c r="IW12" s="107"/>
      <c r="IX12" s="107"/>
      <c r="IY12" s="107"/>
      <c r="IZ12" s="107"/>
      <c r="JA12" s="107"/>
      <c r="JB12" s="107"/>
      <c r="JC12" s="107"/>
      <c r="JD12" s="107"/>
      <c r="JE12" s="107"/>
      <c r="JF12" s="107"/>
      <c r="JG12" s="107"/>
      <c r="JH12" s="107"/>
      <c r="JI12" s="107"/>
      <c r="JJ12" s="107"/>
      <c r="JK12" s="107"/>
      <c r="JL12" s="107"/>
      <c r="JM12" s="107"/>
      <c r="JN12" s="107"/>
      <c r="JO12" s="107"/>
      <c r="JP12" s="107"/>
      <c r="JQ12" s="107"/>
      <c r="JR12" s="107"/>
      <c r="JS12" s="107"/>
      <c r="JT12" s="107"/>
      <c r="JU12" s="107"/>
      <c r="JV12" s="107"/>
      <c r="JW12" s="107"/>
    </row>
    <row r="13" spans="1:16384" s="110" customFormat="1" ht="15">
      <c r="A13" s="107"/>
      <c r="B13" s="107"/>
      <c r="C13" s="107"/>
      <c r="D13" s="107"/>
      <c r="E13" s="107"/>
      <c r="F13" s="107"/>
      <c r="G13" s="107"/>
      <c r="H13" s="107"/>
      <c r="I13" s="107"/>
      <c r="J13" s="107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/>
      <c r="BW13" s="109"/>
      <c r="BX13" s="109"/>
      <c r="BY13" s="109"/>
      <c r="BZ13" s="109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/>
      <c r="CL13" s="109"/>
      <c r="CM13" s="109"/>
      <c r="CN13" s="109"/>
      <c r="CO13" s="109"/>
      <c r="CP13" s="109"/>
      <c r="CQ13" s="109"/>
      <c r="CR13" s="109"/>
      <c r="CS13" s="109"/>
      <c r="CT13" s="109"/>
      <c r="CU13" s="109"/>
      <c r="CV13" s="109"/>
      <c r="CW13" s="109"/>
      <c r="CX13" s="109"/>
      <c r="CY13" s="109"/>
      <c r="CZ13" s="109"/>
      <c r="DA13" s="109"/>
      <c r="DB13" s="109"/>
      <c r="DC13" s="109"/>
      <c r="DD13" s="109"/>
      <c r="DE13" s="109"/>
      <c r="DF13" s="109"/>
      <c r="DG13" s="109"/>
      <c r="DH13" s="109"/>
      <c r="DI13" s="109"/>
      <c r="DJ13" s="109"/>
      <c r="DK13" s="109"/>
      <c r="DL13" s="109"/>
      <c r="DM13" s="109"/>
      <c r="DN13" s="109"/>
      <c r="DO13" s="109"/>
      <c r="DP13" s="109"/>
      <c r="DQ13" s="109"/>
      <c r="DR13" s="109"/>
      <c r="DS13" s="109"/>
      <c r="DT13" s="109"/>
      <c r="DU13" s="109"/>
      <c r="DV13" s="109"/>
      <c r="DW13" s="109"/>
      <c r="DX13" s="109"/>
      <c r="DY13" s="109"/>
      <c r="DZ13" s="109"/>
      <c r="EA13" s="109"/>
      <c r="EB13" s="109"/>
      <c r="EC13" s="109"/>
      <c r="ED13" s="109"/>
      <c r="EE13" s="109"/>
      <c r="EF13" s="109"/>
      <c r="EG13" s="109"/>
      <c r="EH13" s="109"/>
      <c r="EI13" s="109"/>
      <c r="EJ13" s="109"/>
      <c r="EK13" s="109"/>
      <c r="EL13" s="109"/>
      <c r="EM13" s="109"/>
      <c r="EN13" s="109"/>
      <c r="EO13" s="109"/>
      <c r="EP13" s="109"/>
      <c r="EQ13" s="109"/>
      <c r="ER13" s="109"/>
      <c r="ES13" s="109"/>
      <c r="ET13" s="109"/>
      <c r="EU13" s="109"/>
      <c r="EV13" s="109"/>
      <c r="EW13" s="109"/>
      <c r="EX13" s="109"/>
      <c r="EY13" s="109"/>
      <c r="EZ13" s="109"/>
      <c r="FA13" s="109"/>
      <c r="FB13" s="109"/>
      <c r="FC13" s="109"/>
      <c r="FD13" s="109"/>
      <c r="FE13" s="109"/>
      <c r="FF13" s="109"/>
      <c r="FG13" s="109"/>
      <c r="FH13" s="109"/>
      <c r="FI13" s="109"/>
      <c r="FJ13" s="109"/>
      <c r="FK13" s="109"/>
      <c r="FL13" s="109"/>
      <c r="FM13" s="109"/>
      <c r="FN13" s="109"/>
      <c r="FO13" s="109"/>
      <c r="FP13" s="109"/>
      <c r="FQ13" s="109"/>
      <c r="FR13" s="109"/>
      <c r="FS13" s="109"/>
      <c r="FT13" s="109"/>
      <c r="FU13" s="109"/>
      <c r="FV13" s="109"/>
      <c r="FW13" s="109"/>
      <c r="FX13" s="109"/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09"/>
      <c r="GJ13" s="109"/>
      <c r="GK13" s="109"/>
      <c r="GL13" s="109"/>
      <c r="GM13" s="109"/>
      <c r="GN13" s="109"/>
      <c r="GO13" s="109"/>
      <c r="GP13" s="109"/>
      <c r="GQ13" s="109"/>
      <c r="GR13" s="109"/>
      <c r="GS13" s="109"/>
      <c r="GT13" s="109"/>
      <c r="GU13" s="109"/>
      <c r="GV13" s="109"/>
      <c r="GW13" s="109"/>
      <c r="GX13" s="109"/>
      <c r="GY13" s="109"/>
      <c r="GZ13" s="109"/>
      <c r="HA13" s="109"/>
      <c r="HB13" s="109"/>
      <c r="HC13" s="109"/>
      <c r="HD13" s="109"/>
      <c r="HE13" s="109"/>
      <c r="HF13" s="109"/>
      <c r="HG13" s="109"/>
      <c r="HH13" s="109"/>
      <c r="HI13" s="109"/>
      <c r="HJ13" s="109"/>
      <c r="HK13" s="109"/>
      <c r="HL13" s="109"/>
      <c r="HM13" s="109"/>
      <c r="HN13" s="109"/>
      <c r="HO13" s="109"/>
      <c r="HP13" s="109"/>
      <c r="HQ13" s="109"/>
      <c r="HR13" s="109"/>
      <c r="HS13" s="109"/>
      <c r="HT13" s="109"/>
      <c r="HU13" s="109"/>
      <c r="HV13" s="109"/>
      <c r="HW13" s="109"/>
      <c r="HX13" s="109"/>
      <c r="HY13" s="109"/>
      <c r="HZ13" s="109"/>
      <c r="IA13" s="109"/>
      <c r="IB13" s="109"/>
      <c r="IC13" s="109"/>
      <c r="ID13" s="109"/>
      <c r="IE13" s="109"/>
      <c r="IF13" s="109"/>
      <c r="IG13" s="109"/>
      <c r="IH13" s="109"/>
      <c r="II13" s="109"/>
      <c r="IJ13" s="109"/>
      <c r="IK13" s="109"/>
      <c r="IL13" s="109"/>
      <c r="IM13" s="109"/>
      <c r="IN13" s="109"/>
      <c r="IO13" s="109"/>
      <c r="IP13" s="109"/>
      <c r="IQ13" s="109"/>
      <c r="IR13" s="109"/>
      <c r="IS13" s="109"/>
      <c r="IT13" s="109"/>
      <c r="IU13" s="109"/>
      <c r="IV13" s="109"/>
      <c r="IW13" s="109"/>
      <c r="IX13" s="109"/>
      <c r="IY13" s="109"/>
      <c r="IZ13" s="109"/>
      <c r="JA13" s="109"/>
      <c r="JB13" s="109"/>
      <c r="JC13" s="109"/>
      <c r="JD13" s="109"/>
      <c r="JE13" s="109"/>
      <c r="JF13" s="109"/>
      <c r="JG13" s="109"/>
      <c r="JH13" s="109"/>
      <c r="JI13" s="109"/>
      <c r="JJ13" s="109"/>
      <c r="JK13" s="109"/>
      <c r="JL13" s="109"/>
      <c r="JM13" s="109"/>
      <c r="JN13" s="109"/>
      <c r="JO13" s="109"/>
      <c r="JP13" s="109"/>
      <c r="JQ13" s="109"/>
      <c r="JR13" s="109"/>
      <c r="JS13" s="109"/>
      <c r="JT13" s="109"/>
      <c r="JU13" s="109"/>
      <c r="JV13" s="109"/>
      <c r="JW13" s="109"/>
    </row>
    <row r="14" spans="1:16384" s="108" customFormat="1">
      <c r="A14" s="107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  <c r="IW14" s="107"/>
      <c r="IX14" s="107"/>
      <c r="IY14" s="107"/>
      <c r="IZ14" s="107"/>
      <c r="JA14" s="107"/>
      <c r="JB14" s="107"/>
      <c r="JC14" s="107"/>
      <c r="JD14" s="107"/>
      <c r="JE14" s="107"/>
      <c r="JF14" s="107"/>
      <c r="JG14" s="107"/>
      <c r="JH14" s="107"/>
      <c r="JI14" s="107"/>
      <c r="JJ14" s="107"/>
      <c r="JK14" s="107"/>
      <c r="JL14" s="107"/>
      <c r="JM14" s="107"/>
      <c r="JN14" s="107"/>
      <c r="JO14" s="107"/>
      <c r="JP14" s="107"/>
      <c r="JQ14" s="107"/>
      <c r="JR14" s="107"/>
      <c r="JS14" s="107"/>
      <c r="JT14" s="107"/>
      <c r="JU14" s="107"/>
      <c r="JV14" s="107"/>
      <c r="JW14" s="107"/>
    </row>
    <row r="15" spans="1:16384" s="108" customFormat="1">
      <c r="A15" s="107"/>
      <c r="B15" s="107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  <c r="IW15" s="107"/>
      <c r="IX15" s="107"/>
      <c r="IY15" s="107"/>
      <c r="IZ15" s="107"/>
      <c r="JA15" s="107"/>
      <c r="JB15" s="107"/>
      <c r="JC15" s="107"/>
      <c r="JD15" s="107"/>
      <c r="JE15" s="107"/>
      <c r="JF15" s="107"/>
      <c r="JG15" s="107"/>
      <c r="JH15" s="107"/>
      <c r="JI15" s="107"/>
      <c r="JJ15" s="107"/>
      <c r="JK15" s="107"/>
      <c r="JL15" s="107"/>
      <c r="JM15" s="107"/>
      <c r="JN15" s="107"/>
      <c r="JO15" s="107"/>
      <c r="JP15" s="107"/>
      <c r="JQ15" s="107"/>
      <c r="JR15" s="107"/>
      <c r="JS15" s="107"/>
      <c r="JT15" s="107"/>
      <c r="JU15" s="107"/>
      <c r="JV15" s="107"/>
      <c r="JW15" s="107"/>
    </row>
    <row r="16" spans="1:16384" s="108" customFormat="1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  <c r="JF16" s="107"/>
      <c r="JG16" s="107"/>
      <c r="JH16" s="107"/>
      <c r="JI16" s="107"/>
      <c r="JJ16" s="107"/>
      <c r="JK16" s="107"/>
      <c r="JL16" s="107"/>
      <c r="JM16" s="107"/>
      <c r="JN16" s="107"/>
      <c r="JO16" s="107"/>
      <c r="JP16" s="107"/>
      <c r="JQ16" s="107"/>
      <c r="JR16" s="107"/>
      <c r="JS16" s="107"/>
      <c r="JT16" s="107"/>
      <c r="JU16" s="107"/>
      <c r="JV16" s="107"/>
      <c r="JW16" s="107"/>
    </row>
    <row r="17" spans="1:283" s="108" customFormat="1">
      <c r="A17" s="107"/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  <c r="IW17" s="107"/>
      <c r="IX17" s="107"/>
      <c r="IY17" s="107"/>
      <c r="IZ17" s="107"/>
      <c r="JA17" s="107"/>
      <c r="JB17" s="107"/>
      <c r="JC17" s="107"/>
      <c r="JD17" s="107"/>
      <c r="JE17" s="107"/>
      <c r="JF17" s="107"/>
      <c r="JG17" s="107"/>
      <c r="JH17" s="107"/>
      <c r="JI17" s="107"/>
      <c r="JJ17" s="107"/>
      <c r="JK17" s="107"/>
      <c r="JL17" s="107"/>
      <c r="JM17" s="107"/>
      <c r="JN17" s="107"/>
      <c r="JO17" s="107"/>
      <c r="JP17" s="107"/>
      <c r="JQ17" s="107"/>
      <c r="JR17" s="107"/>
      <c r="JS17" s="107"/>
      <c r="JT17" s="107"/>
      <c r="JU17" s="107"/>
      <c r="JV17" s="107"/>
      <c r="JW17" s="107"/>
    </row>
    <row r="18" spans="1:283" s="108" customFormat="1">
      <c r="A18" s="107"/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  <c r="IW18" s="107"/>
      <c r="IX18" s="107"/>
      <c r="IY18" s="107"/>
      <c r="IZ18" s="107"/>
      <c r="JA18" s="107"/>
      <c r="JB18" s="107"/>
      <c r="JC18" s="107"/>
      <c r="JD18" s="107"/>
      <c r="JE18" s="107"/>
      <c r="JF18" s="107"/>
      <c r="JG18" s="107"/>
      <c r="JH18" s="107"/>
      <c r="JI18" s="107"/>
      <c r="JJ18" s="107"/>
      <c r="JK18" s="107"/>
      <c r="JL18" s="107"/>
      <c r="JM18" s="107"/>
      <c r="JN18" s="107"/>
      <c r="JO18" s="107"/>
      <c r="JP18" s="107"/>
      <c r="JQ18" s="107"/>
      <c r="JR18" s="107"/>
      <c r="JS18" s="107"/>
      <c r="JT18" s="107"/>
      <c r="JU18" s="107"/>
      <c r="JV18" s="107"/>
      <c r="JW18" s="107"/>
    </row>
    <row r="19" spans="1:283" s="108" customFormat="1">
      <c r="A19" s="107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  <c r="IW19" s="107"/>
      <c r="IX19" s="107"/>
      <c r="IY19" s="107"/>
      <c r="IZ19" s="107"/>
      <c r="JA19" s="107"/>
      <c r="JB19" s="107"/>
      <c r="JC19" s="107"/>
      <c r="JD19" s="107"/>
      <c r="JE19" s="107"/>
      <c r="JF19" s="107"/>
      <c r="JG19" s="107"/>
      <c r="JH19" s="107"/>
      <c r="JI19" s="107"/>
      <c r="JJ19" s="107"/>
      <c r="JK19" s="107"/>
      <c r="JL19" s="107"/>
      <c r="JM19" s="107"/>
      <c r="JN19" s="107"/>
      <c r="JO19" s="107"/>
      <c r="JP19" s="107"/>
      <c r="JQ19" s="107"/>
      <c r="JR19" s="107"/>
      <c r="JS19" s="107"/>
      <c r="JT19" s="107"/>
      <c r="JU19" s="107"/>
      <c r="JV19" s="107"/>
      <c r="JW19" s="107"/>
    </row>
    <row r="20" spans="1:283" s="108" customFormat="1">
      <c r="A20" s="107"/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  <c r="IW20" s="107"/>
      <c r="IX20" s="107"/>
      <c r="IY20" s="107"/>
      <c r="IZ20" s="107"/>
      <c r="JA20" s="107"/>
      <c r="JB20" s="107"/>
      <c r="JC20" s="107"/>
      <c r="JD20" s="107"/>
      <c r="JE20" s="107"/>
      <c r="JF20" s="107"/>
      <c r="JG20" s="107"/>
      <c r="JH20" s="107"/>
      <c r="JI20" s="107"/>
      <c r="JJ20" s="107"/>
      <c r="JK20" s="107"/>
      <c r="JL20" s="107"/>
      <c r="JM20" s="107"/>
      <c r="JN20" s="107"/>
      <c r="JO20" s="107"/>
      <c r="JP20" s="107"/>
      <c r="JQ20" s="107"/>
      <c r="JR20" s="107"/>
      <c r="JS20" s="107"/>
      <c r="JT20" s="107"/>
      <c r="JU20" s="107"/>
      <c r="JV20" s="107"/>
      <c r="JW20" s="107"/>
    </row>
    <row r="21" spans="1:283" s="108" customFormat="1">
      <c r="A21" s="107"/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  <c r="IW21" s="107"/>
      <c r="IX21" s="107"/>
      <c r="IY21" s="107"/>
      <c r="IZ21" s="107"/>
      <c r="JA21" s="107"/>
      <c r="JB21" s="107"/>
      <c r="JC21" s="107"/>
      <c r="JD21" s="107"/>
      <c r="JE21" s="107"/>
      <c r="JF21" s="107"/>
      <c r="JG21" s="107"/>
      <c r="JH21" s="107"/>
      <c r="JI21" s="107"/>
      <c r="JJ21" s="107"/>
      <c r="JK21" s="107"/>
      <c r="JL21" s="107"/>
      <c r="JM21" s="107"/>
      <c r="JN21" s="107"/>
      <c r="JO21" s="107"/>
      <c r="JP21" s="107"/>
      <c r="JQ21" s="107"/>
      <c r="JR21" s="107"/>
      <c r="JS21" s="107"/>
      <c r="JT21" s="107"/>
      <c r="JU21" s="107"/>
      <c r="JV21" s="107"/>
      <c r="JW21" s="107"/>
    </row>
    <row r="22" spans="1:283" s="108" customFormat="1">
      <c r="A22" s="107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  <c r="IW22" s="107"/>
      <c r="IX22" s="107"/>
      <c r="IY22" s="107"/>
      <c r="IZ22" s="107"/>
      <c r="JA22" s="107"/>
      <c r="JB22" s="107"/>
      <c r="JC22" s="107"/>
      <c r="JD22" s="107"/>
      <c r="JE22" s="107"/>
      <c r="JF22" s="107"/>
      <c r="JG22" s="107"/>
      <c r="JH22" s="107"/>
      <c r="JI22" s="107"/>
      <c r="JJ22" s="107"/>
      <c r="JK22" s="107"/>
      <c r="JL22" s="107"/>
      <c r="JM22" s="107"/>
      <c r="JN22" s="107"/>
      <c r="JO22" s="107"/>
      <c r="JP22" s="107"/>
      <c r="JQ22" s="107"/>
      <c r="JR22" s="107"/>
      <c r="JS22" s="107"/>
      <c r="JT22" s="107"/>
      <c r="JU22" s="107"/>
      <c r="JV22" s="107"/>
      <c r="JW22" s="107"/>
    </row>
    <row r="23" spans="1:283" s="108" customFormat="1">
      <c r="A23" s="107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</row>
    <row r="24" spans="1:283" s="108" customFormat="1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</row>
    <row r="25" spans="1:283" s="108" customFormat="1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  <c r="IW25" s="107"/>
      <c r="IX25" s="107"/>
      <c r="IY25" s="107"/>
      <c r="IZ25" s="107"/>
      <c r="JA25" s="107"/>
      <c r="JB25" s="107"/>
      <c r="JC25" s="107"/>
      <c r="JD25" s="107"/>
      <c r="JE25" s="107"/>
      <c r="JF25" s="107"/>
      <c r="JG25" s="107"/>
      <c r="JH25" s="107"/>
      <c r="JI25" s="107"/>
      <c r="JJ25" s="107"/>
      <c r="JK25" s="107"/>
      <c r="JL25" s="107"/>
      <c r="JM25" s="107"/>
      <c r="JN25" s="107"/>
      <c r="JO25" s="107"/>
      <c r="JP25" s="107"/>
      <c r="JQ25" s="107"/>
      <c r="JR25" s="107"/>
      <c r="JS25" s="107"/>
      <c r="JT25" s="107"/>
      <c r="JU25" s="107"/>
      <c r="JV25" s="107"/>
      <c r="JW25" s="107"/>
    </row>
    <row r="26" spans="1:283" s="108" customFormat="1">
      <c r="A26" s="107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  <c r="IW26" s="107"/>
      <c r="IX26" s="107"/>
      <c r="IY26" s="107"/>
      <c r="IZ26" s="107"/>
      <c r="JA26" s="107"/>
      <c r="JB26" s="107"/>
      <c r="JC26" s="107"/>
      <c r="JD26" s="107"/>
      <c r="JE26" s="107"/>
      <c r="JF26" s="107"/>
      <c r="JG26" s="107"/>
      <c r="JH26" s="107"/>
      <c r="JI26" s="107"/>
      <c r="JJ26" s="107"/>
      <c r="JK26" s="107"/>
      <c r="JL26" s="107"/>
      <c r="JM26" s="107"/>
      <c r="JN26" s="107"/>
      <c r="JO26" s="107"/>
      <c r="JP26" s="107"/>
      <c r="JQ26" s="107"/>
      <c r="JR26" s="107"/>
      <c r="JS26" s="107"/>
      <c r="JT26" s="107"/>
      <c r="JU26" s="107"/>
      <c r="JV26" s="107"/>
      <c r="JW26" s="107"/>
    </row>
    <row r="27" spans="1:283" s="108" customFormat="1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  <c r="IW27" s="107"/>
      <c r="IX27" s="107"/>
      <c r="IY27" s="107"/>
      <c r="IZ27" s="107"/>
      <c r="JA27" s="107"/>
      <c r="JB27" s="107"/>
      <c r="JC27" s="107"/>
      <c r="JD27" s="107"/>
      <c r="JE27" s="107"/>
      <c r="JF27" s="107"/>
      <c r="JG27" s="107"/>
      <c r="JH27" s="107"/>
      <c r="JI27" s="107"/>
      <c r="JJ27" s="107"/>
      <c r="JK27" s="107"/>
      <c r="JL27" s="107"/>
      <c r="JM27" s="107"/>
      <c r="JN27" s="107"/>
      <c r="JO27" s="107"/>
      <c r="JP27" s="107"/>
      <c r="JQ27" s="107"/>
      <c r="JR27" s="107"/>
      <c r="JS27" s="107"/>
      <c r="JT27" s="107"/>
      <c r="JU27" s="107"/>
      <c r="JV27" s="107"/>
      <c r="JW27" s="107"/>
    </row>
    <row r="28" spans="1:283" s="108" customFormat="1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  <c r="IW28" s="107"/>
      <c r="IX28" s="107"/>
      <c r="IY28" s="107"/>
      <c r="IZ28" s="107"/>
      <c r="JA28" s="107"/>
      <c r="JB28" s="107"/>
      <c r="JC28" s="107"/>
      <c r="JD28" s="107"/>
      <c r="JE28" s="107"/>
      <c r="JF28" s="107"/>
      <c r="JG28" s="107"/>
      <c r="JH28" s="107"/>
      <c r="JI28" s="107"/>
      <c r="JJ28" s="107"/>
      <c r="JK28" s="107"/>
      <c r="JL28" s="107"/>
      <c r="JM28" s="107"/>
      <c r="JN28" s="107"/>
      <c r="JO28" s="107"/>
      <c r="JP28" s="107"/>
      <c r="JQ28" s="107"/>
      <c r="JR28" s="107"/>
      <c r="JS28" s="107"/>
      <c r="JT28" s="107"/>
      <c r="JU28" s="107"/>
      <c r="JV28" s="107"/>
      <c r="JW28" s="107"/>
    </row>
    <row r="29" spans="1:283" s="108" customFormat="1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  <c r="IW29" s="107"/>
      <c r="IX29" s="107"/>
      <c r="IY29" s="107"/>
      <c r="IZ29" s="107"/>
      <c r="JA29" s="107"/>
      <c r="JB29" s="107"/>
      <c r="JC29" s="107"/>
      <c r="JD29" s="107"/>
      <c r="JE29" s="107"/>
      <c r="JF29" s="107"/>
      <c r="JG29" s="107"/>
      <c r="JH29" s="107"/>
      <c r="JI29" s="107"/>
      <c r="JJ29" s="107"/>
      <c r="JK29" s="107"/>
      <c r="JL29" s="107"/>
      <c r="JM29" s="107"/>
      <c r="JN29" s="107"/>
      <c r="JO29" s="107"/>
      <c r="JP29" s="107"/>
      <c r="JQ29" s="107"/>
      <c r="JR29" s="107"/>
      <c r="JS29" s="107"/>
      <c r="JT29" s="107"/>
      <c r="JU29" s="107"/>
      <c r="JV29" s="107"/>
      <c r="JW29" s="107"/>
    </row>
    <row r="30" spans="1:283" s="108" customFormat="1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  <c r="IW30" s="107"/>
      <c r="IX30" s="107"/>
      <c r="IY30" s="107"/>
      <c r="IZ30" s="107"/>
      <c r="JA30" s="107"/>
      <c r="JB30" s="107"/>
      <c r="JC30" s="107"/>
      <c r="JD30" s="107"/>
      <c r="JE30" s="107"/>
      <c r="JF30" s="107"/>
      <c r="JG30" s="107"/>
      <c r="JH30" s="107"/>
      <c r="JI30" s="107"/>
      <c r="JJ30" s="107"/>
      <c r="JK30" s="107"/>
      <c r="JL30" s="107"/>
      <c r="JM30" s="107"/>
      <c r="JN30" s="107"/>
      <c r="JO30" s="107"/>
      <c r="JP30" s="107"/>
      <c r="JQ30" s="107"/>
      <c r="JR30" s="107"/>
      <c r="JS30" s="107"/>
      <c r="JT30" s="107"/>
      <c r="JU30" s="107"/>
      <c r="JV30" s="107"/>
      <c r="JW30" s="107"/>
    </row>
    <row r="31" spans="1:283" s="108" customFormat="1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  <c r="IW31" s="107"/>
      <c r="IX31" s="107"/>
      <c r="IY31" s="107"/>
      <c r="IZ31" s="107"/>
      <c r="JA31" s="107"/>
      <c r="JB31" s="107"/>
      <c r="JC31" s="107"/>
      <c r="JD31" s="107"/>
      <c r="JE31" s="107"/>
      <c r="JF31" s="107"/>
      <c r="JG31" s="107"/>
      <c r="JH31" s="107"/>
      <c r="JI31" s="107"/>
      <c r="JJ31" s="107"/>
      <c r="JK31" s="107"/>
      <c r="JL31" s="107"/>
      <c r="JM31" s="107"/>
      <c r="JN31" s="107"/>
      <c r="JO31" s="107"/>
      <c r="JP31" s="107"/>
      <c r="JQ31" s="107"/>
      <c r="JR31" s="107"/>
      <c r="JS31" s="107"/>
      <c r="JT31" s="107"/>
      <c r="JU31" s="107"/>
      <c r="JV31" s="107"/>
      <c r="JW31" s="107"/>
    </row>
    <row r="32" spans="1:283" s="108" customFormat="1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  <c r="IW32" s="107"/>
      <c r="IX32" s="107"/>
      <c r="IY32" s="107"/>
      <c r="IZ32" s="107"/>
      <c r="JA32" s="107"/>
      <c r="JB32" s="107"/>
      <c r="JC32" s="107"/>
      <c r="JD32" s="107"/>
      <c r="JE32" s="107"/>
      <c r="JF32" s="107"/>
      <c r="JG32" s="107"/>
      <c r="JH32" s="107"/>
      <c r="JI32" s="107"/>
      <c r="JJ32" s="107"/>
      <c r="JK32" s="107"/>
      <c r="JL32" s="107"/>
      <c r="JM32" s="107"/>
      <c r="JN32" s="107"/>
      <c r="JO32" s="107"/>
      <c r="JP32" s="107"/>
      <c r="JQ32" s="107"/>
      <c r="JR32" s="107"/>
      <c r="JS32" s="107"/>
      <c r="JT32" s="107"/>
      <c r="JU32" s="107"/>
      <c r="JV32" s="107"/>
      <c r="JW32" s="107"/>
    </row>
    <row r="33" spans="1:283" s="108" customFormat="1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  <c r="IW33" s="107"/>
      <c r="IX33" s="107"/>
      <c r="IY33" s="107"/>
      <c r="IZ33" s="107"/>
      <c r="JA33" s="107"/>
      <c r="JB33" s="107"/>
      <c r="JC33" s="107"/>
      <c r="JD33" s="107"/>
      <c r="JE33" s="107"/>
      <c r="JF33" s="107"/>
      <c r="JG33" s="107"/>
      <c r="JH33" s="107"/>
      <c r="JI33" s="107"/>
      <c r="JJ33" s="107"/>
      <c r="JK33" s="107"/>
      <c r="JL33" s="107"/>
      <c r="JM33" s="107"/>
      <c r="JN33" s="107"/>
      <c r="JO33" s="107"/>
      <c r="JP33" s="107"/>
      <c r="JQ33" s="107"/>
      <c r="JR33" s="107"/>
      <c r="JS33" s="107"/>
      <c r="JT33" s="107"/>
      <c r="JU33" s="107"/>
      <c r="JV33" s="107"/>
      <c r="JW33" s="107"/>
    </row>
    <row r="34" spans="1:283" s="108" customFormat="1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  <c r="IW34" s="107"/>
      <c r="IX34" s="107"/>
      <c r="IY34" s="107"/>
      <c r="IZ34" s="107"/>
      <c r="JA34" s="107"/>
      <c r="JB34" s="107"/>
      <c r="JC34" s="107"/>
      <c r="JD34" s="107"/>
      <c r="JE34" s="107"/>
      <c r="JF34" s="107"/>
      <c r="JG34" s="107"/>
      <c r="JH34" s="107"/>
      <c r="JI34" s="107"/>
      <c r="JJ34" s="107"/>
      <c r="JK34" s="107"/>
      <c r="JL34" s="107"/>
      <c r="JM34" s="107"/>
      <c r="JN34" s="107"/>
      <c r="JO34" s="107"/>
      <c r="JP34" s="107"/>
      <c r="JQ34" s="107"/>
      <c r="JR34" s="107"/>
      <c r="JS34" s="107"/>
      <c r="JT34" s="107"/>
      <c r="JU34" s="107"/>
      <c r="JV34" s="107"/>
      <c r="JW34" s="107"/>
    </row>
    <row r="35" spans="1:283" s="108" customFormat="1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  <c r="IW35" s="107"/>
      <c r="IX35" s="107"/>
      <c r="IY35" s="107"/>
      <c r="IZ35" s="107"/>
      <c r="JA35" s="107"/>
      <c r="JB35" s="107"/>
      <c r="JC35" s="107"/>
      <c r="JD35" s="107"/>
      <c r="JE35" s="107"/>
      <c r="JF35" s="107"/>
      <c r="JG35" s="107"/>
      <c r="JH35" s="107"/>
      <c r="JI35" s="107"/>
      <c r="JJ35" s="107"/>
      <c r="JK35" s="107"/>
      <c r="JL35" s="107"/>
      <c r="JM35" s="107"/>
      <c r="JN35" s="107"/>
      <c r="JO35" s="107"/>
      <c r="JP35" s="107"/>
      <c r="JQ35" s="107"/>
      <c r="JR35" s="107"/>
      <c r="JS35" s="107"/>
      <c r="JT35" s="107"/>
      <c r="JU35" s="107"/>
      <c r="JV35" s="107"/>
      <c r="JW35" s="107"/>
    </row>
    <row r="36" spans="1:283" s="108" customFormat="1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  <c r="IW36" s="107"/>
      <c r="IX36" s="107"/>
      <c r="IY36" s="107"/>
      <c r="IZ36" s="107"/>
      <c r="JA36" s="107"/>
      <c r="JB36" s="107"/>
      <c r="JC36" s="107"/>
      <c r="JD36" s="107"/>
      <c r="JE36" s="107"/>
      <c r="JF36" s="107"/>
      <c r="JG36" s="107"/>
      <c r="JH36" s="107"/>
      <c r="JI36" s="107"/>
      <c r="JJ36" s="107"/>
      <c r="JK36" s="107"/>
      <c r="JL36" s="107"/>
      <c r="JM36" s="107"/>
      <c r="JN36" s="107"/>
      <c r="JO36" s="107"/>
      <c r="JP36" s="107"/>
      <c r="JQ36" s="107"/>
      <c r="JR36" s="107"/>
      <c r="JS36" s="107"/>
      <c r="JT36" s="107"/>
      <c r="JU36" s="107"/>
      <c r="JV36" s="107"/>
      <c r="JW36" s="107"/>
    </row>
    <row r="37" spans="1:283" s="108" customFormat="1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  <c r="IW37" s="107"/>
      <c r="IX37" s="107"/>
      <c r="IY37" s="107"/>
      <c r="IZ37" s="107"/>
      <c r="JA37" s="107"/>
      <c r="JB37" s="107"/>
      <c r="JC37" s="107"/>
      <c r="JD37" s="107"/>
      <c r="JE37" s="107"/>
      <c r="JF37" s="107"/>
      <c r="JG37" s="107"/>
      <c r="JH37" s="107"/>
      <c r="JI37" s="107"/>
      <c r="JJ37" s="107"/>
      <c r="JK37" s="107"/>
      <c r="JL37" s="107"/>
      <c r="JM37" s="107"/>
      <c r="JN37" s="107"/>
      <c r="JO37" s="107"/>
      <c r="JP37" s="107"/>
      <c r="JQ37" s="107"/>
      <c r="JR37" s="107"/>
      <c r="JS37" s="107"/>
      <c r="JT37" s="107"/>
      <c r="JU37" s="107"/>
      <c r="JV37" s="107"/>
      <c r="JW37" s="107"/>
    </row>
    <row r="38" spans="1:283" s="108" customForma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  <c r="IW38" s="107"/>
      <c r="IX38" s="107"/>
      <c r="IY38" s="107"/>
      <c r="IZ38" s="107"/>
      <c r="JA38" s="107"/>
      <c r="JB38" s="107"/>
      <c r="JC38" s="107"/>
      <c r="JD38" s="107"/>
      <c r="JE38" s="107"/>
      <c r="JF38" s="107"/>
      <c r="JG38" s="107"/>
      <c r="JH38" s="107"/>
      <c r="JI38" s="107"/>
      <c r="JJ38" s="107"/>
      <c r="JK38" s="107"/>
      <c r="JL38" s="107"/>
      <c r="JM38" s="107"/>
      <c r="JN38" s="107"/>
      <c r="JO38" s="107"/>
      <c r="JP38" s="107"/>
      <c r="JQ38" s="107"/>
      <c r="JR38" s="107"/>
      <c r="JS38" s="107"/>
      <c r="JT38" s="107"/>
      <c r="JU38" s="107"/>
      <c r="JV38" s="107"/>
      <c r="JW38" s="107"/>
    </row>
    <row r="39" spans="1:283" s="108" customForma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  <c r="IW39" s="107"/>
      <c r="IX39" s="107"/>
      <c r="IY39" s="107"/>
      <c r="IZ39" s="107"/>
      <c r="JA39" s="107"/>
      <c r="JB39" s="107"/>
      <c r="JC39" s="107"/>
      <c r="JD39" s="107"/>
      <c r="JE39" s="107"/>
      <c r="JF39" s="107"/>
      <c r="JG39" s="107"/>
      <c r="JH39" s="107"/>
      <c r="JI39" s="107"/>
      <c r="JJ39" s="107"/>
      <c r="JK39" s="107"/>
      <c r="JL39" s="107"/>
      <c r="JM39" s="107"/>
      <c r="JN39" s="107"/>
      <c r="JO39" s="107"/>
      <c r="JP39" s="107"/>
      <c r="JQ39" s="107"/>
      <c r="JR39" s="107"/>
      <c r="JS39" s="107"/>
      <c r="JT39" s="107"/>
      <c r="JU39" s="107"/>
      <c r="JV39" s="107"/>
      <c r="JW39" s="107"/>
    </row>
    <row r="40" spans="1:283" s="108" customFormat="1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  <c r="IW40" s="107"/>
      <c r="IX40" s="107"/>
      <c r="IY40" s="107"/>
      <c r="IZ40" s="107"/>
      <c r="JA40" s="107"/>
      <c r="JB40" s="107"/>
      <c r="JC40" s="107"/>
      <c r="JD40" s="107"/>
      <c r="JE40" s="107"/>
      <c r="JF40" s="107"/>
      <c r="JG40" s="107"/>
      <c r="JH40" s="107"/>
      <c r="JI40" s="107"/>
      <c r="JJ40" s="107"/>
      <c r="JK40" s="107"/>
      <c r="JL40" s="107"/>
      <c r="JM40" s="107"/>
      <c r="JN40" s="107"/>
      <c r="JO40" s="107"/>
      <c r="JP40" s="107"/>
      <c r="JQ40" s="107"/>
      <c r="JR40" s="107"/>
      <c r="JS40" s="107"/>
      <c r="JT40" s="107"/>
      <c r="JU40" s="107"/>
      <c r="JV40" s="107"/>
      <c r="JW40" s="107"/>
    </row>
    <row r="41" spans="1:283" s="108" customFormat="1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  <c r="IW41" s="107"/>
      <c r="IX41" s="107"/>
      <c r="IY41" s="107"/>
      <c r="IZ41" s="107"/>
      <c r="JA41" s="107"/>
      <c r="JB41" s="107"/>
      <c r="JC41" s="107"/>
      <c r="JD41" s="107"/>
      <c r="JE41" s="107"/>
      <c r="JF41" s="107"/>
      <c r="JG41" s="107"/>
      <c r="JH41" s="107"/>
      <c r="JI41" s="107"/>
      <c r="JJ41" s="107"/>
      <c r="JK41" s="107"/>
      <c r="JL41" s="107"/>
      <c r="JM41" s="107"/>
      <c r="JN41" s="107"/>
      <c r="JO41" s="107"/>
      <c r="JP41" s="107"/>
      <c r="JQ41" s="107"/>
      <c r="JR41" s="107"/>
      <c r="JS41" s="107"/>
      <c r="JT41" s="107"/>
      <c r="JU41" s="107"/>
      <c r="JV41" s="107"/>
      <c r="JW41" s="107"/>
    </row>
    <row r="42" spans="1:283" s="108" customForma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  <c r="IW42" s="107"/>
      <c r="IX42" s="107"/>
      <c r="IY42" s="107"/>
      <c r="IZ42" s="107"/>
      <c r="JA42" s="107"/>
      <c r="JB42" s="107"/>
      <c r="JC42" s="107"/>
      <c r="JD42" s="107"/>
      <c r="JE42" s="107"/>
      <c r="JF42" s="107"/>
      <c r="JG42" s="107"/>
      <c r="JH42" s="107"/>
      <c r="JI42" s="107"/>
      <c r="JJ42" s="107"/>
      <c r="JK42" s="107"/>
      <c r="JL42" s="107"/>
      <c r="JM42" s="107"/>
      <c r="JN42" s="107"/>
      <c r="JO42" s="107"/>
      <c r="JP42" s="107"/>
      <c r="JQ42" s="107"/>
      <c r="JR42" s="107"/>
      <c r="JS42" s="107"/>
      <c r="JT42" s="107"/>
      <c r="JU42" s="107"/>
      <c r="JV42" s="107"/>
      <c r="JW42" s="107"/>
    </row>
    <row r="43" spans="1:283" s="108" customForma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  <c r="IW43" s="107"/>
      <c r="IX43" s="107"/>
      <c r="IY43" s="107"/>
      <c r="IZ43" s="107"/>
      <c r="JA43" s="107"/>
      <c r="JB43" s="107"/>
      <c r="JC43" s="107"/>
      <c r="JD43" s="107"/>
      <c r="JE43" s="107"/>
      <c r="JF43" s="107"/>
      <c r="JG43" s="107"/>
      <c r="JH43" s="107"/>
      <c r="JI43" s="107"/>
      <c r="JJ43" s="107"/>
      <c r="JK43" s="107"/>
      <c r="JL43" s="107"/>
      <c r="JM43" s="107"/>
      <c r="JN43" s="107"/>
      <c r="JO43" s="107"/>
      <c r="JP43" s="107"/>
      <c r="JQ43" s="107"/>
      <c r="JR43" s="107"/>
      <c r="JS43" s="107"/>
      <c r="JT43" s="107"/>
      <c r="JU43" s="107"/>
      <c r="JV43" s="107"/>
      <c r="JW43" s="107"/>
    </row>
    <row r="44" spans="1:283" s="108" customForma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  <c r="IW44" s="107"/>
      <c r="IX44" s="107"/>
      <c r="IY44" s="107"/>
      <c r="IZ44" s="107"/>
      <c r="JA44" s="107"/>
      <c r="JB44" s="107"/>
      <c r="JC44" s="107"/>
      <c r="JD44" s="107"/>
      <c r="JE44" s="107"/>
      <c r="JF44" s="107"/>
      <c r="JG44" s="107"/>
      <c r="JH44" s="107"/>
      <c r="JI44" s="107"/>
      <c r="JJ44" s="107"/>
      <c r="JK44" s="107"/>
      <c r="JL44" s="107"/>
      <c r="JM44" s="107"/>
      <c r="JN44" s="107"/>
      <c r="JO44" s="107"/>
      <c r="JP44" s="107"/>
      <c r="JQ44" s="107"/>
      <c r="JR44" s="107"/>
      <c r="JS44" s="107"/>
      <c r="JT44" s="107"/>
      <c r="JU44" s="107"/>
      <c r="JV44" s="107"/>
      <c r="JW44" s="107"/>
    </row>
    <row r="45" spans="1:283" s="108" customForma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  <c r="IW45" s="107"/>
      <c r="IX45" s="107"/>
      <c r="IY45" s="107"/>
      <c r="IZ45" s="107"/>
      <c r="JA45" s="107"/>
      <c r="JB45" s="107"/>
      <c r="JC45" s="107"/>
      <c r="JD45" s="107"/>
      <c r="JE45" s="107"/>
      <c r="JF45" s="107"/>
      <c r="JG45" s="107"/>
      <c r="JH45" s="107"/>
      <c r="JI45" s="107"/>
      <c r="JJ45" s="107"/>
      <c r="JK45" s="107"/>
      <c r="JL45" s="107"/>
      <c r="JM45" s="107"/>
      <c r="JN45" s="107"/>
      <c r="JO45" s="107"/>
      <c r="JP45" s="107"/>
      <c r="JQ45" s="107"/>
      <c r="JR45" s="107"/>
      <c r="JS45" s="107"/>
      <c r="JT45" s="107"/>
      <c r="JU45" s="107"/>
      <c r="JV45" s="107"/>
      <c r="JW45" s="107"/>
    </row>
    <row r="46" spans="1:283" s="108" customFormat="1">
      <c r="A46" s="106"/>
      <c r="B46" s="106"/>
      <c r="C46" s="106"/>
      <c r="D46" s="106"/>
      <c r="E46" s="106"/>
      <c r="F46" s="106"/>
      <c r="G46" s="106"/>
      <c r="H46" s="106"/>
      <c r="I46" s="106"/>
      <c r="J46" s="106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  <c r="IW46" s="107"/>
      <c r="IX46" s="107"/>
      <c r="IY46" s="107"/>
      <c r="IZ46" s="107"/>
      <c r="JA46" s="107"/>
      <c r="JB46" s="107"/>
      <c r="JC46" s="107"/>
      <c r="JD46" s="107"/>
      <c r="JE46" s="107"/>
      <c r="JF46" s="107"/>
      <c r="JG46" s="107"/>
      <c r="JH46" s="107"/>
      <c r="JI46" s="107"/>
      <c r="JJ46" s="107"/>
      <c r="JK46" s="107"/>
      <c r="JL46" s="107"/>
      <c r="JM46" s="107"/>
      <c r="JN46" s="107"/>
      <c r="JO46" s="107"/>
      <c r="JP46" s="107"/>
      <c r="JQ46" s="107"/>
      <c r="JR46" s="107"/>
      <c r="JS46" s="107"/>
      <c r="JT46" s="107"/>
      <c r="JU46" s="107"/>
      <c r="JV46" s="107"/>
      <c r="JW46" s="107"/>
    </row>
    <row r="47" spans="1:283" s="108" customFormat="1">
      <c r="A47" s="106"/>
      <c r="B47" s="106"/>
      <c r="C47" s="106"/>
      <c r="D47" s="106"/>
      <c r="E47" s="106"/>
      <c r="F47" s="106"/>
      <c r="G47" s="106"/>
      <c r="H47" s="106"/>
      <c r="I47" s="106"/>
      <c r="J47" s="106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  <c r="IW47" s="107"/>
      <c r="IX47" s="107"/>
      <c r="IY47" s="107"/>
      <c r="IZ47" s="107"/>
      <c r="JA47" s="107"/>
      <c r="JB47" s="107"/>
      <c r="JC47" s="107"/>
      <c r="JD47" s="107"/>
      <c r="JE47" s="107"/>
      <c r="JF47" s="107"/>
      <c r="JG47" s="107"/>
      <c r="JH47" s="107"/>
      <c r="JI47" s="107"/>
      <c r="JJ47" s="107"/>
      <c r="JK47" s="107"/>
      <c r="JL47" s="107"/>
      <c r="JM47" s="107"/>
      <c r="JN47" s="107"/>
      <c r="JO47" s="107"/>
      <c r="JP47" s="107"/>
      <c r="JQ47" s="107"/>
      <c r="JR47" s="107"/>
      <c r="JS47" s="107"/>
      <c r="JT47" s="107"/>
      <c r="JU47" s="107"/>
      <c r="JV47" s="107"/>
      <c r="JW47" s="107"/>
    </row>
    <row r="48" spans="1:283" s="108" customFormat="1">
      <c r="A48" s="106"/>
      <c r="B48" s="106"/>
      <c r="C48" s="106"/>
      <c r="D48" s="106"/>
      <c r="E48" s="106"/>
      <c r="F48" s="106"/>
      <c r="G48" s="106"/>
      <c r="H48" s="106"/>
      <c r="I48" s="106"/>
      <c r="J48" s="106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  <c r="IW48" s="107"/>
      <c r="IX48" s="107"/>
      <c r="IY48" s="107"/>
      <c r="IZ48" s="107"/>
      <c r="JA48" s="107"/>
      <c r="JB48" s="107"/>
      <c r="JC48" s="107"/>
      <c r="JD48" s="107"/>
      <c r="JE48" s="107"/>
      <c r="JF48" s="107"/>
      <c r="JG48" s="107"/>
      <c r="JH48" s="107"/>
      <c r="JI48" s="107"/>
      <c r="JJ48" s="107"/>
      <c r="JK48" s="107"/>
      <c r="JL48" s="107"/>
      <c r="JM48" s="107"/>
      <c r="JN48" s="107"/>
      <c r="JO48" s="107"/>
      <c r="JP48" s="107"/>
      <c r="JQ48" s="107"/>
      <c r="JR48" s="107"/>
      <c r="JS48" s="107"/>
      <c r="JT48" s="107"/>
      <c r="JU48" s="107"/>
      <c r="JV48" s="107"/>
      <c r="JW48" s="107"/>
    </row>
    <row r="49" spans="1:283" s="108" customFormat="1">
      <c r="A49" s="106"/>
      <c r="B49" s="106"/>
      <c r="C49" s="106"/>
      <c r="D49" s="106"/>
      <c r="E49" s="106"/>
      <c r="F49" s="106"/>
      <c r="G49" s="106"/>
      <c r="H49" s="106"/>
      <c r="I49" s="106"/>
      <c r="J49" s="106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  <c r="IW49" s="107"/>
      <c r="IX49" s="107"/>
      <c r="IY49" s="107"/>
      <c r="IZ49" s="107"/>
      <c r="JA49" s="107"/>
      <c r="JB49" s="107"/>
      <c r="JC49" s="107"/>
      <c r="JD49" s="107"/>
      <c r="JE49" s="107"/>
      <c r="JF49" s="107"/>
      <c r="JG49" s="107"/>
      <c r="JH49" s="107"/>
      <c r="JI49" s="107"/>
      <c r="JJ49" s="107"/>
      <c r="JK49" s="107"/>
      <c r="JL49" s="107"/>
      <c r="JM49" s="107"/>
      <c r="JN49" s="107"/>
      <c r="JO49" s="107"/>
      <c r="JP49" s="107"/>
      <c r="JQ49" s="107"/>
      <c r="JR49" s="107"/>
      <c r="JS49" s="107"/>
      <c r="JT49" s="107"/>
      <c r="JU49" s="107"/>
      <c r="JV49" s="107"/>
      <c r="JW49" s="107"/>
    </row>
    <row r="50" spans="1:283" s="108" customFormat="1">
      <c r="A50" s="106"/>
      <c r="B50" s="106"/>
      <c r="C50" s="106"/>
      <c r="D50" s="106"/>
      <c r="E50" s="106"/>
      <c r="F50" s="106"/>
      <c r="G50" s="106"/>
      <c r="H50" s="106"/>
      <c r="I50" s="106"/>
      <c r="J50" s="106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  <c r="IW50" s="107"/>
      <c r="IX50" s="107"/>
      <c r="IY50" s="107"/>
      <c r="IZ50" s="107"/>
      <c r="JA50" s="107"/>
      <c r="JB50" s="107"/>
      <c r="JC50" s="107"/>
      <c r="JD50" s="107"/>
      <c r="JE50" s="107"/>
      <c r="JF50" s="107"/>
      <c r="JG50" s="107"/>
      <c r="JH50" s="107"/>
      <c r="JI50" s="107"/>
      <c r="JJ50" s="107"/>
      <c r="JK50" s="107"/>
      <c r="JL50" s="107"/>
      <c r="JM50" s="107"/>
      <c r="JN50" s="107"/>
      <c r="JO50" s="107"/>
      <c r="JP50" s="107"/>
      <c r="JQ50" s="107"/>
      <c r="JR50" s="107"/>
      <c r="JS50" s="107"/>
      <c r="JT50" s="107"/>
      <c r="JU50" s="107"/>
      <c r="JV50" s="107"/>
      <c r="JW50" s="107"/>
    </row>
    <row r="51" spans="1:283" s="108" customFormat="1">
      <c r="A51" s="106"/>
      <c r="B51" s="106"/>
      <c r="C51" s="106"/>
      <c r="D51" s="106"/>
      <c r="E51" s="106"/>
      <c r="F51" s="106"/>
      <c r="G51" s="106"/>
      <c r="H51" s="106"/>
      <c r="I51" s="106"/>
      <c r="J51" s="106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  <c r="IW51" s="107"/>
      <c r="IX51" s="107"/>
      <c r="IY51" s="107"/>
      <c r="IZ51" s="107"/>
      <c r="JA51" s="107"/>
      <c r="JB51" s="107"/>
      <c r="JC51" s="107"/>
      <c r="JD51" s="107"/>
      <c r="JE51" s="107"/>
      <c r="JF51" s="107"/>
      <c r="JG51" s="107"/>
      <c r="JH51" s="107"/>
      <c r="JI51" s="107"/>
      <c r="JJ51" s="107"/>
      <c r="JK51" s="107"/>
      <c r="JL51" s="107"/>
      <c r="JM51" s="107"/>
      <c r="JN51" s="107"/>
      <c r="JO51" s="107"/>
      <c r="JP51" s="107"/>
      <c r="JQ51" s="107"/>
      <c r="JR51" s="107"/>
      <c r="JS51" s="107"/>
      <c r="JT51" s="107"/>
      <c r="JU51" s="107"/>
      <c r="JV51" s="107"/>
      <c r="JW51" s="107"/>
    </row>
    <row r="52" spans="1:283" s="108" customFormat="1">
      <c r="A52" s="106"/>
      <c r="B52" s="106"/>
      <c r="C52" s="106"/>
      <c r="D52" s="106"/>
      <c r="E52" s="106"/>
      <c r="F52" s="106"/>
      <c r="G52" s="106"/>
      <c r="H52" s="106"/>
      <c r="I52" s="106"/>
      <c r="J52" s="106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  <c r="IW52" s="107"/>
      <c r="IX52" s="107"/>
      <c r="IY52" s="107"/>
      <c r="IZ52" s="107"/>
      <c r="JA52" s="107"/>
      <c r="JB52" s="107"/>
      <c r="JC52" s="107"/>
      <c r="JD52" s="107"/>
      <c r="JE52" s="107"/>
      <c r="JF52" s="107"/>
      <c r="JG52" s="107"/>
      <c r="JH52" s="107"/>
      <c r="JI52" s="107"/>
      <c r="JJ52" s="107"/>
      <c r="JK52" s="107"/>
      <c r="JL52" s="107"/>
      <c r="JM52" s="107"/>
      <c r="JN52" s="107"/>
      <c r="JO52" s="107"/>
      <c r="JP52" s="107"/>
      <c r="JQ52" s="107"/>
      <c r="JR52" s="107"/>
      <c r="JS52" s="107"/>
      <c r="JT52" s="107"/>
      <c r="JU52" s="107"/>
      <c r="JV52" s="107"/>
      <c r="JW52" s="107"/>
    </row>
    <row r="53" spans="1:283" s="108" customFormat="1">
      <c r="A53" s="106"/>
      <c r="B53" s="106"/>
      <c r="C53" s="106"/>
      <c r="D53" s="106"/>
      <c r="E53" s="106"/>
      <c r="F53" s="106"/>
      <c r="G53" s="106"/>
      <c r="H53" s="106"/>
      <c r="I53" s="106"/>
      <c r="J53" s="106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  <c r="IW53" s="107"/>
      <c r="IX53" s="107"/>
      <c r="IY53" s="107"/>
      <c r="IZ53" s="107"/>
      <c r="JA53" s="107"/>
      <c r="JB53" s="107"/>
      <c r="JC53" s="107"/>
      <c r="JD53" s="107"/>
      <c r="JE53" s="107"/>
      <c r="JF53" s="107"/>
      <c r="JG53" s="107"/>
      <c r="JH53" s="107"/>
      <c r="JI53" s="107"/>
      <c r="JJ53" s="107"/>
      <c r="JK53" s="107"/>
      <c r="JL53" s="107"/>
      <c r="JM53" s="107"/>
      <c r="JN53" s="107"/>
      <c r="JO53" s="107"/>
      <c r="JP53" s="107"/>
      <c r="JQ53" s="107"/>
      <c r="JR53" s="107"/>
      <c r="JS53" s="107"/>
      <c r="JT53" s="107"/>
      <c r="JU53" s="107"/>
      <c r="JV53" s="107"/>
      <c r="JW53" s="107"/>
    </row>
    <row r="54" spans="1:283" s="108" customFormat="1">
      <c r="A54" s="106"/>
      <c r="B54" s="106"/>
      <c r="C54" s="106"/>
      <c r="D54" s="106"/>
      <c r="E54" s="106"/>
      <c r="F54" s="106"/>
      <c r="G54" s="106"/>
      <c r="H54" s="106"/>
      <c r="I54" s="106"/>
      <c r="J54" s="106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  <c r="IW54" s="107"/>
      <c r="IX54" s="107"/>
      <c r="IY54" s="107"/>
      <c r="IZ54" s="107"/>
      <c r="JA54" s="107"/>
      <c r="JB54" s="107"/>
      <c r="JC54" s="107"/>
      <c r="JD54" s="107"/>
      <c r="JE54" s="107"/>
      <c r="JF54" s="107"/>
      <c r="JG54" s="107"/>
      <c r="JH54" s="107"/>
      <c r="JI54" s="107"/>
      <c r="JJ54" s="107"/>
      <c r="JK54" s="107"/>
      <c r="JL54" s="107"/>
      <c r="JM54" s="107"/>
      <c r="JN54" s="107"/>
      <c r="JO54" s="107"/>
      <c r="JP54" s="107"/>
      <c r="JQ54" s="107"/>
      <c r="JR54" s="107"/>
      <c r="JS54" s="107"/>
      <c r="JT54" s="107"/>
      <c r="JU54" s="107"/>
      <c r="JV54" s="107"/>
      <c r="JW54" s="107"/>
    </row>
    <row r="55" spans="1:283" s="108" customFormat="1">
      <c r="A55" s="106"/>
      <c r="B55" s="106"/>
      <c r="C55" s="106"/>
      <c r="D55" s="106"/>
      <c r="E55" s="106"/>
      <c r="F55" s="106"/>
      <c r="G55" s="106"/>
      <c r="H55" s="106"/>
      <c r="I55" s="106"/>
      <c r="J55" s="106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  <c r="IW55" s="107"/>
      <c r="IX55" s="107"/>
      <c r="IY55" s="107"/>
      <c r="IZ55" s="107"/>
      <c r="JA55" s="107"/>
      <c r="JB55" s="107"/>
      <c r="JC55" s="107"/>
      <c r="JD55" s="107"/>
      <c r="JE55" s="107"/>
      <c r="JF55" s="107"/>
      <c r="JG55" s="107"/>
      <c r="JH55" s="107"/>
      <c r="JI55" s="107"/>
      <c r="JJ55" s="107"/>
      <c r="JK55" s="107"/>
      <c r="JL55" s="107"/>
      <c r="JM55" s="107"/>
      <c r="JN55" s="107"/>
      <c r="JO55" s="107"/>
      <c r="JP55" s="107"/>
      <c r="JQ55" s="107"/>
      <c r="JR55" s="107"/>
      <c r="JS55" s="107"/>
      <c r="JT55" s="107"/>
      <c r="JU55" s="107"/>
      <c r="JV55" s="107"/>
      <c r="JW55" s="107"/>
    </row>
    <row r="56" spans="1:283" s="108" customFormat="1">
      <c r="A56" s="106"/>
      <c r="B56" s="106"/>
      <c r="C56" s="106"/>
      <c r="D56" s="106"/>
      <c r="E56" s="106"/>
      <c r="F56" s="106"/>
      <c r="G56" s="106"/>
      <c r="H56" s="106"/>
      <c r="I56" s="106"/>
      <c r="J56" s="106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  <c r="IW56" s="107"/>
      <c r="IX56" s="107"/>
      <c r="IY56" s="107"/>
      <c r="IZ56" s="107"/>
      <c r="JA56" s="107"/>
      <c r="JB56" s="107"/>
      <c r="JC56" s="107"/>
      <c r="JD56" s="107"/>
      <c r="JE56" s="107"/>
      <c r="JF56" s="107"/>
      <c r="JG56" s="107"/>
      <c r="JH56" s="107"/>
      <c r="JI56" s="107"/>
      <c r="JJ56" s="107"/>
      <c r="JK56" s="107"/>
      <c r="JL56" s="107"/>
      <c r="JM56" s="107"/>
      <c r="JN56" s="107"/>
      <c r="JO56" s="107"/>
      <c r="JP56" s="107"/>
      <c r="JQ56" s="107"/>
      <c r="JR56" s="107"/>
      <c r="JS56" s="107"/>
      <c r="JT56" s="107"/>
      <c r="JU56" s="107"/>
      <c r="JV56" s="107"/>
      <c r="JW56" s="107"/>
    </row>
    <row r="57" spans="1:283" s="108" customFormat="1">
      <c r="A57" s="106"/>
      <c r="B57" s="106"/>
      <c r="C57" s="106"/>
      <c r="D57" s="106"/>
      <c r="E57" s="106"/>
      <c r="F57" s="106"/>
      <c r="G57" s="106"/>
      <c r="H57" s="106"/>
      <c r="I57" s="106"/>
      <c r="J57" s="106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  <c r="IW57" s="107"/>
      <c r="IX57" s="107"/>
      <c r="IY57" s="107"/>
      <c r="IZ57" s="107"/>
      <c r="JA57" s="107"/>
      <c r="JB57" s="107"/>
      <c r="JC57" s="107"/>
      <c r="JD57" s="107"/>
      <c r="JE57" s="107"/>
      <c r="JF57" s="107"/>
      <c r="JG57" s="107"/>
      <c r="JH57" s="107"/>
      <c r="JI57" s="107"/>
      <c r="JJ57" s="107"/>
      <c r="JK57" s="107"/>
      <c r="JL57" s="107"/>
      <c r="JM57" s="107"/>
      <c r="JN57" s="107"/>
      <c r="JO57" s="107"/>
      <c r="JP57" s="107"/>
      <c r="JQ57" s="107"/>
      <c r="JR57" s="107"/>
      <c r="JS57" s="107"/>
      <c r="JT57" s="107"/>
      <c r="JU57" s="107"/>
      <c r="JV57" s="107"/>
      <c r="JW57" s="107"/>
    </row>
    <row r="58" spans="1:283" s="108" customFormat="1">
      <c r="A58" s="106"/>
      <c r="B58" s="106"/>
      <c r="C58" s="106"/>
      <c r="D58" s="106"/>
      <c r="E58" s="106"/>
      <c r="F58" s="106"/>
      <c r="G58" s="106"/>
      <c r="H58" s="106"/>
      <c r="I58" s="106"/>
      <c r="J58" s="106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  <c r="IW58" s="107"/>
      <c r="IX58" s="107"/>
      <c r="IY58" s="107"/>
      <c r="IZ58" s="107"/>
      <c r="JA58" s="107"/>
      <c r="JB58" s="107"/>
      <c r="JC58" s="107"/>
      <c r="JD58" s="107"/>
      <c r="JE58" s="107"/>
      <c r="JF58" s="107"/>
      <c r="JG58" s="107"/>
      <c r="JH58" s="107"/>
      <c r="JI58" s="107"/>
      <c r="JJ58" s="107"/>
      <c r="JK58" s="107"/>
      <c r="JL58" s="107"/>
      <c r="JM58" s="107"/>
      <c r="JN58" s="107"/>
      <c r="JO58" s="107"/>
      <c r="JP58" s="107"/>
      <c r="JQ58" s="107"/>
      <c r="JR58" s="107"/>
      <c r="JS58" s="107"/>
      <c r="JT58" s="107"/>
      <c r="JU58" s="107"/>
      <c r="JV58" s="107"/>
      <c r="JW58" s="107"/>
    </row>
    <row r="59" spans="1:283" s="108" customFormat="1">
      <c r="A59" s="106"/>
      <c r="B59" s="106"/>
      <c r="C59" s="106"/>
      <c r="D59" s="106"/>
      <c r="E59" s="106"/>
      <c r="F59" s="106"/>
      <c r="G59" s="106"/>
      <c r="H59" s="106"/>
      <c r="I59" s="106"/>
      <c r="J59" s="106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  <c r="IW59" s="107"/>
      <c r="IX59" s="107"/>
      <c r="IY59" s="107"/>
      <c r="IZ59" s="107"/>
      <c r="JA59" s="107"/>
      <c r="JB59" s="107"/>
      <c r="JC59" s="107"/>
      <c r="JD59" s="107"/>
      <c r="JE59" s="107"/>
      <c r="JF59" s="107"/>
      <c r="JG59" s="107"/>
      <c r="JH59" s="107"/>
      <c r="JI59" s="107"/>
      <c r="JJ59" s="107"/>
      <c r="JK59" s="107"/>
      <c r="JL59" s="107"/>
      <c r="JM59" s="107"/>
      <c r="JN59" s="107"/>
      <c r="JO59" s="107"/>
      <c r="JP59" s="107"/>
      <c r="JQ59" s="107"/>
      <c r="JR59" s="107"/>
      <c r="JS59" s="107"/>
      <c r="JT59" s="107"/>
      <c r="JU59" s="107"/>
      <c r="JV59" s="107"/>
      <c r="JW59" s="107"/>
    </row>
    <row r="60" spans="1:283" s="108" customFormat="1">
      <c r="A60" s="106"/>
      <c r="B60" s="106"/>
      <c r="C60" s="106"/>
      <c r="D60" s="106"/>
      <c r="E60" s="106"/>
      <c r="F60" s="106"/>
      <c r="G60" s="106"/>
      <c r="H60" s="106"/>
      <c r="I60" s="106"/>
      <c r="J60" s="106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  <c r="IW60" s="107"/>
      <c r="IX60" s="107"/>
      <c r="IY60" s="107"/>
      <c r="IZ60" s="107"/>
      <c r="JA60" s="107"/>
      <c r="JB60" s="107"/>
      <c r="JC60" s="107"/>
      <c r="JD60" s="107"/>
      <c r="JE60" s="107"/>
      <c r="JF60" s="107"/>
      <c r="JG60" s="107"/>
      <c r="JH60" s="107"/>
      <c r="JI60" s="107"/>
      <c r="JJ60" s="107"/>
      <c r="JK60" s="107"/>
      <c r="JL60" s="107"/>
      <c r="JM60" s="107"/>
      <c r="JN60" s="107"/>
      <c r="JO60" s="107"/>
      <c r="JP60" s="107"/>
      <c r="JQ60" s="107"/>
      <c r="JR60" s="107"/>
      <c r="JS60" s="107"/>
      <c r="JT60" s="107"/>
      <c r="JU60" s="107"/>
      <c r="JV60" s="107"/>
      <c r="JW60" s="107"/>
    </row>
    <row r="61" spans="1:283">
      <c r="A61" s="106"/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106"/>
      <c r="JT61" s="106"/>
      <c r="JU61" s="106"/>
      <c r="JV61" s="106"/>
      <c r="JW61" s="106"/>
    </row>
    <row r="62" spans="1:283">
      <c r="A62" s="106"/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</row>
    <row r="63" spans="1:283">
      <c r="A63" s="106"/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</row>
    <row r="64" spans="1:283">
      <c r="A64" s="106"/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</row>
    <row r="65" spans="1:283">
      <c r="A65" s="106"/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</row>
    <row r="66" spans="1:283">
      <c r="A66" s="106"/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106"/>
      <c r="JI66" s="106"/>
      <c r="JJ66" s="106"/>
      <c r="JK66" s="106"/>
      <c r="JL66" s="106"/>
      <c r="JM66" s="106"/>
      <c r="JN66" s="106"/>
      <c r="JO66" s="106"/>
      <c r="JP66" s="106"/>
      <c r="JQ66" s="106"/>
      <c r="JR66" s="106"/>
      <c r="JS66" s="106"/>
      <c r="JT66" s="106"/>
      <c r="JU66" s="106"/>
      <c r="JV66" s="106"/>
      <c r="JW66" s="106"/>
    </row>
    <row r="67" spans="1:283">
      <c r="A67" s="106"/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/>
      <c r="IX67" s="106"/>
      <c r="IY67" s="106"/>
      <c r="IZ67" s="106"/>
      <c r="JA67" s="106"/>
      <c r="JB67" s="106"/>
      <c r="JC67" s="106"/>
      <c r="JD67" s="106"/>
      <c r="JE67" s="106"/>
      <c r="JF67" s="106"/>
      <c r="JG67" s="106"/>
      <c r="JH67" s="106"/>
      <c r="JI67" s="106"/>
      <c r="JJ67" s="106"/>
      <c r="JK67" s="106"/>
      <c r="JL67" s="106"/>
      <c r="JM67" s="106"/>
      <c r="JN67" s="106"/>
      <c r="JO67" s="106"/>
      <c r="JP67" s="106"/>
      <c r="JQ67" s="106"/>
      <c r="JR67" s="106"/>
      <c r="JS67" s="106"/>
      <c r="JT67" s="106"/>
      <c r="JU67" s="106"/>
      <c r="JV67" s="106"/>
      <c r="JW67" s="106"/>
    </row>
    <row r="68" spans="1:283">
      <c r="A68" s="106"/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  <c r="IV68" s="106"/>
      <c r="IW68" s="106"/>
      <c r="IX68" s="106"/>
      <c r="IY68" s="106"/>
      <c r="IZ68" s="106"/>
      <c r="JA68" s="106"/>
      <c r="JB68" s="106"/>
      <c r="JC68" s="106"/>
      <c r="JD68" s="106"/>
      <c r="JE68" s="106"/>
      <c r="JF68" s="106"/>
      <c r="JG68" s="106"/>
      <c r="JH68" s="106"/>
      <c r="JI68" s="106"/>
      <c r="JJ68" s="106"/>
      <c r="JK68" s="106"/>
      <c r="JL68" s="106"/>
      <c r="JM68" s="106"/>
      <c r="JN68" s="106"/>
      <c r="JO68" s="106"/>
      <c r="JP68" s="106"/>
      <c r="JQ68" s="106"/>
      <c r="JR68" s="106"/>
      <c r="JS68" s="106"/>
      <c r="JT68" s="106"/>
      <c r="JU68" s="106"/>
      <c r="JV68" s="106"/>
      <c r="JW68" s="106"/>
    </row>
    <row r="69" spans="1:283">
      <c r="A69" s="106"/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  <c r="IX69" s="106"/>
      <c r="IY69" s="106"/>
      <c r="IZ69" s="106"/>
      <c r="JA69" s="106"/>
      <c r="JB69" s="106"/>
      <c r="JC69" s="106"/>
      <c r="JD69" s="106"/>
      <c r="JE69" s="106"/>
      <c r="JF69" s="106"/>
      <c r="JG69" s="106"/>
      <c r="JH69" s="106"/>
      <c r="JI69" s="106"/>
      <c r="JJ69" s="106"/>
      <c r="JK69" s="106"/>
      <c r="JL69" s="106"/>
      <c r="JM69" s="106"/>
      <c r="JN69" s="106"/>
      <c r="JO69" s="106"/>
      <c r="JP69" s="106"/>
      <c r="JQ69" s="106"/>
      <c r="JR69" s="106"/>
      <c r="JS69" s="106"/>
      <c r="JT69" s="106"/>
      <c r="JU69" s="106"/>
      <c r="JV69" s="106"/>
      <c r="JW69" s="106"/>
    </row>
    <row r="70" spans="1:283">
      <c r="A70" s="106"/>
      <c r="B70" s="106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  <c r="GB70" s="106"/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  <c r="HT70" s="106"/>
      <c r="HU70" s="106"/>
      <c r="HV70" s="106"/>
      <c r="HW70" s="106"/>
      <c r="HX70" s="106"/>
      <c r="HY70" s="106"/>
      <c r="HZ70" s="106"/>
      <c r="IA70" s="106"/>
      <c r="IB70" s="106"/>
      <c r="IC70" s="106"/>
      <c r="ID70" s="106"/>
      <c r="IE70" s="106"/>
      <c r="IF70" s="106"/>
      <c r="IG70" s="106"/>
      <c r="IH70" s="106"/>
      <c r="II70" s="106"/>
      <c r="IJ70" s="106"/>
      <c r="IK70" s="106"/>
      <c r="IL70" s="106"/>
      <c r="IM70" s="106"/>
      <c r="IN70" s="106"/>
      <c r="IO70" s="106"/>
      <c r="IP70" s="106"/>
      <c r="IQ70" s="106"/>
      <c r="IR70" s="106"/>
      <c r="IS70" s="106"/>
      <c r="IT70" s="106"/>
      <c r="IU70" s="106"/>
      <c r="IV70" s="106"/>
      <c r="IW70" s="106"/>
      <c r="IX70" s="106"/>
      <c r="IY70" s="106"/>
      <c r="IZ70" s="106"/>
      <c r="JA70" s="106"/>
      <c r="JB70" s="106"/>
      <c r="JC70" s="106"/>
      <c r="JD70" s="106"/>
      <c r="JE70" s="106"/>
      <c r="JF70" s="106"/>
      <c r="JG70" s="106"/>
      <c r="JH70" s="106"/>
      <c r="JI70" s="106"/>
      <c r="JJ70" s="106"/>
      <c r="JK70" s="106"/>
      <c r="JL70" s="106"/>
      <c r="JM70" s="106"/>
      <c r="JN70" s="106"/>
      <c r="JO70" s="106"/>
      <c r="JP70" s="106"/>
      <c r="JQ70" s="106"/>
      <c r="JR70" s="106"/>
      <c r="JS70" s="106"/>
      <c r="JT70" s="106"/>
      <c r="JU70" s="106"/>
      <c r="JV70" s="106"/>
      <c r="JW70" s="106"/>
    </row>
    <row r="71" spans="1:283">
      <c r="A71" s="106"/>
      <c r="B71" s="106"/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/>
      <c r="HB71" s="106"/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  <c r="HT71" s="106"/>
      <c r="HU71" s="106"/>
      <c r="HV71" s="106"/>
      <c r="HW71" s="106"/>
      <c r="HX71" s="106"/>
      <c r="HY71" s="106"/>
      <c r="HZ71" s="106"/>
      <c r="IA71" s="106"/>
      <c r="IB71" s="106"/>
      <c r="IC71" s="106"/>
      <c r="ID71" s="106"/>
      <c r="IE71" s="106"/>
      <c r="IF71" s="106"/>
      <c r="IG71" s="106"/>
      <c r="IH71" s="106"/>
      <c r="II71" s="106"/>
      <c r="IJ71" s="106"/>
      <c r="IK71" s="106"/>
      <c r="IL71" s="106"/>
      <c r="IM71" s="106"/>
      <c r="IN71" s="106"/>
      <c r="IO71" s="106"/>
      <c r="IP71" s="106"/>
      <c r="IQ71" s="106"/>
      <c r="IR71" s="106"/>
      <c r="IS71" s="106"/>
      <c r="IT71" s="106"/>
      <c r="IU71" s="106"/>
      <c r="IV71" s="106"/>
      <c r="IW71" s="106"/>
      <c r="IX71" s="106"/>
      <c r="IY71" s="106"/>
      <c r="IZ71" s="106"/>
      <c r="JA71" s="106"/>
      <c r="JB71" s="106"/>
      <c r="JC71" s="106"/>
      <c r="JD71" s="106"/>
      <c r="JE71" s="106"/>
      <c r="JF71" s="106"/>
      <c r="JG71" s="106"/>
      <c r="JH71" s="106"/>
      <c r="JI71" s="106"/>
      <c r="JJ71" s="106"/>
      <c r="JK71" s="106"/>
      <c r="JL71" s="106"/>
      <c r="JM71" s="106"/>
      <c r="JN71" s="106"/>
      <c r="JO71" s="106"/>
      <c r="JP71" s="106"/>
      <c r="JQ71" s="106"/>
      <c r="JR71" s="106"/>
      <c r="JS71" s="106"/>
      <c r="JT71" s="106"/>
      <c r="JU71" s="106"/>
      <c r="JV71" s="106"/>
      <c r="JW71" s="106"/>
    </row>
    <row r="72" spans="1:283">
      <c r="A72" s="106"/>
      <c r="B72" s="106"/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  <c r="IW72" s="106"/>
      <c r="IX72" s="106"/>
      <c r="IY72" s="106"/>
      <c r="IZ72" s="106"/>
      <c r="JA72" s="106"/>
      <c r="JB72" s="106"/>
      <c r="JC72" s="106"/>
      <c r="JD72" s="106"/>
      <c r="JE72" s="106"/>
      <c r="JF72" s="106"/>
      <c r="JG72" s="106"/>
      <c r="JH72" s="106"/>
      <c r="JI72" s="106"/>
      <c r="JJ72" s="106"/>
      <c r="JK72" s="106"/>
      <c r="JL72" s="106"/>
      <c r="JM72" s="106"/>
      <c r="JN72" s="106"/>
      <c r="JO72" s="106"/>
      <c r="JP72" s="106"/>
      <c r="JQ72" s="106"/>
      <c r="JR72" s="106"/>
      <c r="JS72" s="106"/>
      <c r="JT72" s="106"/>
      <c r="JU72" s="106"/>
      <c r="JV72" s="106"/>
      <c r="JW72" s="106"/>
    </row>
    <row r="73" spans="1:283">
      <c r="A73" s="106"/>
      <c r="B73" s="106"/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  <c r="IX73" s="106"/>
      <c r="IY73" s="106"/>
      <c r="IZ73" s="106"/>
      <c r="JA73" s="106"/>
      <c r="JB73" s="106"/>
      <c r="JC73" s="106"/>
      <c r="JD73" s="106"/>
      <c r="JE73" s="106"/>
      <c r="JF73" s="106"/>
      <c r="JG73" s="106"/>
      <c r="JH73" s="106"/>
      <c r="JI73" s="106"/>
      <c r="JJ73" s="106"/>
      <c r="JK73" s="106"/>
      <c r="JL73" s="106"/>
      <c r="JM73" s="106"/>
      <c r="JN73" s="106"/>
      <c r="JO73" s="106"/>
      <c r="JP73" s="106"/>
      <c r="JQ73" s="106"/>
      <c r="JR73" s="106"/>
      <c r="JS73" s="106"/>
      <c r="JT73" s="106"/>
      <c r="JU73" s="106"/>
      <c r="JV73" s="106"/>
      <c r="JW73" s="106"/>
    </row>
    <row r="74" spans="1:283">
      <c r="A74" s="106"/>
      <c r="B74" s="106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06"/>
      <c r="DA74" s="106"/>
      <c r="DB74" s="106"/>
      <c r="DC74" s="106"/>
      <c r="DD74" s="106"/>
      <c r="DE74" s="106"/>
      <c r="DF74" s="106"/>
      <c r="DG74" s="106"/>
      <c r="DH74" s="106"/>
      <c r="DI74" s="106"/>
      <c r="DJ74" s="106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6"/>
      <c r="DV74" s="106"/>
      <c r="DW74" s="106"/>
      <c r="DX74" s="106"/>
      <c r="DY74" s="106"/>
      <c r="DZ74" s="106"/>
      <c r="EA74" s="106"/>
      <c r="EB74" s="106"/>
      <c r="EC74" s="106"/>
      <c r="ED74" s="106"/>
      <c r="EE74" s="106"/>
      <c r="EF74" s="106"/>
      <c r="EG74" s="106"/>
      <c r="EH74" s="106"/>
      <c r="EI74" s="106"/>
      <c r="EJ74" s="106"/>
      <c r="EK74" s="106"/>
      <c r="EL74" s="106"/>
      <c r="EM74" s="106"/>
      <c r="EN74" s="106"/>
      <c r="EO74" s="106"/>
      <c r="EP74" s="106"/>
      <c r="EQ74" s="106"/>
      <c r="ER74" s="106"/>
      <c r="ES74" s="106"/>
      <c r="ET74" s="106"/>
      <c r="EU74" s="106"/>
      <c r="EV74" s="106"/>
      <c r="EW74" s="106"/>
      <c r="EX74" s="106"/>
      <c r="EY74" s="106"/>
      <c r="EZ74" s="106"/>
      <c r="FA74" s="106"/>
      <c r="FB74" s="106"/>
      <c r="FC74" s="106"/>
      <c r="FD74" s="106"/>
      <c r="FE74" s="106"/>
      <c r="FF74" s="106"/>
      <c r="FG74" s="106"/>
      <c r="FH74" s="106"/>
      <c r="FI74" s="106"/>
      <c r="FJ74" s="106"/>
      <c r="FK74" s="106"/>
      <c r="FL74" s="106"/>
      <c r="FM74" s="106"/>
      <c r="FN74" s="106"/>
      <c r="FO74" s="106"/>
      <c r="FP74" s="106"/>
      <c r="FQ74" s="106"/>
      <c r="FR74" s="106"/>
      <c r="FS74" s="106"/>
      <c r="FT74" s="106"/>
      <c r="FU74" s="106"/>
      <c r="FV74" s="106"/>
      <c r="FW74" s="106"/>
      <c r="FX74" s="106"/>
      <c r="FY74" s="106"/>
      <c r="FZ74" s="106"/>
      <c r="GA74" s="106"/>
      <c r="GB74" s="106"/>
      <c r="GC74" s="106"/>
      <c r="GD74" s="106"/>
      <c r="GE74" s="106"/>
      <c r="GF74" s="106"/>
      <c r="GG74" s="106"/>
      <c r="GH74" s="106"/>
      <c r="GI74" s="106"/>
      <c r="GJ74" s="106"/>
      <c r="GK74" s="106"/>
      <c r="GL74" s="106"/>
      <c r="GM74" s="106"/>
      <c r="GN74" s="106"/>
      <c r="GO74" s="106"/>
      <c r="GP74" s="106"/>
      <c r="GQ74" s="106"/>
      <c r="GR74" s="106"/>
      <c r="GS74" s="106"/>
      <c r="GT74" s="106"/>
      <c r="GU74" s="106"/>
      <c r="GV74" s="106"/>
      <c r="GW74" s="106"/>
      <c r="GX74" s="106"/>
      <c r="GY74" s="106"/>
      <c r="GZ74" s="106"/>
      <c r="HA74" s="106"/>
      <c r="HB74" s="106"/>
      <c r="HC74" s="106"/>
      <c r="HD74" s="106"/>
      <c r="HE74" s="106"/>
      <c r="HF74" s="106"/>
      <c r="HG74" s="106"/>
      <c r="HH74" s="106"/>
      <c r="HI74" s="106"/>
      <c r="HJ74" s="106"/>
      <c r="HK74" s="106"/>
      <c r="HL74" s="106"/>
      <c r="HM74" s="106"/>
      <c r="HN74" s="106"/>
      <c r="HO74" s="106"/>
      <c r="HP74" s="106"/>
      <c r="HQ74" s="106"/>
      <c r="HR74" s="106"/>
      <c r="HS74" s="106"/>
      <c r="HT74" s="106"/>
      <c r="HU74" s="106"/>
      <c r="HV74" s="106"/>
      <c r="HW74" s="106"/>
      <c r="HX74" s="106"/>
      <c r="HY74" s="106"/>
      <c r="HZ74" s="106"/>
      <c r="IA74" s="106"/>
      <c r="IB74" s="106"/>
      <c r="IC74" s="106"/>
      <c r="ID74" s="106"/>
      <c r="IE74" s="106"/>
      <c r="IF74" s="106"/>
      <c r="IG74" s="106"/>
      <c r="IH74" s="106"/>
      <c r="II74" s="106"/>
      <c r="IJ74" s="106"/>
      <c r="IK74" s="106"/>
      <c r="IL74" s="106"/>
      <c r="IM74" s="106"/>
      <c r="IN74" s="106"/>
      <c r="IO74" s="106"/>
      <c r="IP74" s="106"/>
      <c r="IQ74" s="106"/>
      <c r="IR74" s="106"/>
      <c r="IS74" s="106"/>
      <c r="IT74" s="106"/>
      <c r="IU74" s="106"/>
      <c r="IV74" s="106"/>
      <c r="IW74" s="106"/>
      <c r="IX74" s="106"/>
      <c r="IY74" s="106"/>
      <c r="IZ74" s="106"/>
      <c r="JA74" s="106"/>
      <c r="JB74" s="106"/>
      <c r="JC74" s="106"/>
      <c r="JD74" s="106"/>
      <c r="JE74" s="106"/>
      <c r="JF74" s="106"/>
      <c r="JG74" s="106"/>
      <c r="JH74" s="106"/>
      <c r="JI74" s="106"/>
      <c r="JJ74" s="106"/>
      <c r="JK74" s="106"/>
      <c r="JL74" s="106"/>
      <c r="JM74" s="106"/>
      <c r="JN74" s="106"/>
      <c r="JO74" s="106"/>
      <c r="JP74" s="106"/>
      <c r="JQ74" s="106"/>
      <c r="JR74" s="106"/>
      <c r="JS74" s="106"/>
      <c r="JT74" s="106"/>
      <c r="JU74" s="106"/>
      <c r="JV74" s="106"/>
      <c r="JW74" s="106"/>
    </row>
    <row r="75" spans="1:283">
      <c r="A75" s="106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06"/>
      <c r="CU75" s="106"/>
      <c r="CV75" s="106"/>
      <c r="CW75" s="106"/>
      <c r="CX75" s="106"/>
      <c r="CY75" s="106"/>
      <c r="CZ75" s="106"/>
      <c r="DA75" s="106"/>
      <c r="DB75" s="106"/>
      <c r="DC75" s="106"/>
      <c r="DD75" s="106"/>
      <c r="DE75" s="106"/>
      <c r="DF75" s="106"/>
      <c r="DG75" s="106"/>
      <c r="DH75" s="106"/>
      <c r="DI75" s="106"/>
      <c r="DJ75" s="106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6"/>
      <c r="DV75" s="106"/>
      <c r="DW75" s="106"/>
      <c r="DX75" s="106"/>
      <c r="DY75" s="106"/>
      <c r="DZ75" s="106"/>
      <c r="EA75" s="106"/>
      <c r="EB75" s="106"/>
      <c r="EC75" s="106"/>
      <c r="ED75" s="106"/>
      <c r="EE75" s="106"/>
      <c r="EF75" s="106"/>
      <c r="EG75" s="106"/>
      <c r="EH75" s="106"/>
      <c r="EI75" s="106"/>
      <c r="EJ75" s="106"/>
      <c r="EK75" s="106"/>
      <c r="EL75" s="106"/>
      <c r="EM75" s="106"/>
      <c r="EN75" s="106"/>
      <c r="EO75" s="106"/>
      <c r="EP75" s="106"/>
      <c r="EQ75" s="106"/>
      <c r="ER75" s="106"/>
      <c r="ES75" s="106"/>
      <c r="ET75" s="106"/>
      <c r="EU75" s="106"/>
      <c r="EV75" s="106"/>
      <c r="EW75" s="106"/>
      <c r="EX75" s="106"/>
      <c r="EY75" s="106"/>
      <c r="EZ75" s="106"/>
      <c r="FA75" s="106"/>
      <c r="FB75" s="106"/>
      <c r="FC75" s="106"/>
      <c r="FD75" s="106"/>
      <c r="FE75" s="106"/>
      <c r="FF75" s="106"/>
      <c r="FG75" s="106"/>
      <c r="FH75" s="106"/>
      <c r="FI75" s="106"/>
      <c r="FJ75" s="106"/>
      <c r="FK75" s="106"/>
      <c r="FL75" s="106"/>
      <c r="FM75" s="106"/>
      <c r="FN75" s="106"/>
      <c r="FO75" s="106"/>
      <c r="FP75" s="106"/>
      <c r="FQ75" s="106"/>
      <c r="FR75" s="106"/>
      <c r="FS75" s="106"/>
      <c r="FT75" s="106"/>
      <c r="FU75" s="106"/>
      <c r="FV75" s="106"/>
      <c r="FW75" s="106"/>
      <c r="FX75" s="106"/>
      <c r="FY75" s="106"/>
      <c r="FZ75" s="106"/>
      <c r="GA75" s="106"/>
      <c r="GB75" s="106"/>
      <c r="GC75" s="106"/>
      <c r="GD75" s="106"/>
      <c r="GE75" s="106"/>
      <c r="GF75" s="106"/>
      <c r="GG75" s="106"/>
      <c r="GH75" s="106"/>
      <c r="GI75" s="106"/>
      <c r="GJ75" s="106"/>
      <c r="GK75" s="106"/>
      <c r="GL75" s="106"/>
      <c r="GM75" s="106"/>
      <c r="GN75" s="106"/>
      <c r="GO75" s="106"/>
      <c r="GP75" s="106"/>
      <c r="GQ75" s="106"/>
      <c r="GR75" s="106"/>
      <c r="GS75" s="106"/>
      <c r="GT75" s="106"/>
      <c r="GU75" s="106"/>
      <c r="GV75" s="106"/>
      <c r="GW75" s="106"/>
      <c r="GX75" s="106"/>
      <c r="GY75" s="106"/>
      <c r="GZ75" s="106"/>
      <c r="HA75" s="106"/>
      <c r="HB75" s="106"/>
      <c r="HC75" s="106"/>
      <c r="HD75" s="106"/>
      <c r="HE75" s="106"/>
      <c r="HF75" s="106"/>
      <c r="HG75" s="106"/>
      <c r="HH75" s="106"/>
      <c r="HI75" s="106"/>
      <c r="HJ75" s="106"/>
      <c r="HK75" s="106"/>
      <c r="HL75" s="106"/>
      <c r="HM75" s="106"/>
      <c r="HN75" s="106"/>
      <c r="HO75" s="106"/>
      <c r="HP75" s="106"/>
      <c r="HQ75" s="106"/>
      <c r="HR75" s="106"/>
      <c r="HS75" s="106"/>
      <c r="HT75" s="106"/>
      <c r="HU75" s="106"/>
      <c r="HV75" s="106"/>
      <c r="HW75" s="106"/>
      <c r="HX75" s="106"/>
      <c r="HY75" s="106"/>
      <c r="HZ75" s="106"/>
      <c r="IA75" s="106"/>
      <c r="IB75" s="106"/>
      <c r="IC75" s="106"/>
      <c r="ID75" s="106"/>
      <c r="IE75" s="106"/>
      <c r="IF75" s="106"/>
      <c r="IG75" s="106"/>
      <c r="IH75" s="106"/>
      <c r="II75" s="106"/>
      <c r="IJ75" s="106"/>
      <c r="IK75" s="106"/>
      <c r="IL75" s="106"/>
      <c r="IM75" s="106"/>
      <c r="IN75" s="106"/>
      <c r="IO75" s="106"/>
      <c r="IP75" s="106"/>
      <c r="IQ75" s="106"/>
      <c r="IR75" s="106"/>
      <c r="IS75" s="106"/>
      <c r="IT75" s="106"/>
      <c r="IU75" s="106"/>
      <c r="IV75" s="106"/>
      <c r="IW75" s="106"/>
      <c r="IX75" s="106"/>
      <c r="IY75" s="106"/>
      <c r="IZ75" s="106"/>
      <c r="JA75" s="106"/>
      <c r="JB75" s="106"/>
      <c r="JC75" s="106"/>
      <c r="JD75" s="106"/>
      <c r="JE75" s="106"/>
      <c r="JF75" s="106"/>
      <c r="JG75" s="106"/>
      <c r="JH75" s="106"/>
      <c r="JI75" s="106"/>
      <c r="JJ75" s="106"/>
      <c r="JK75" s="106"/>
      <c r="JL75" s="106"/>
      <c r="JM75" s="106"/>
      <c r="JN75" s="106"/>
      <c r="JO75" s="106"/>
      <c r="JP75" s="106"/>
      <c r="JQ75" s="106"/>
      <c r="JR75" s="106"/>
      <c r="JS75" s="106"/>
      <c r="JT75" s="106"/>
      <c r="JU75" s="106"/>
      <c r="JV75" s="106"/>
      <c r="JW75" s="106"/>
    </row>
    <row r="76" spans="1:283">
      <c r="A76" s="106"/>
      <c r="B76" s="106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6"/>
      <c r="CV76" s="106"/>
      <c r="CW76" s="106"/>
      <c r="CX76" s="106"/>
      <c r="CY76" s="106"/>
      <c r="CZ76" s="106"/>
      <c r="DA76" s="106"/>
      <c r="DB76" s="106"/>
      <c r="DC76" s="106"/>
      <c r="DD76" s="106"/>
      <c r="DE76" s="106"/>
      <c r="DF76" s="106"/>
      <c r="DG76" s="106"/>
      <c r="DH76" s="106"/>
      <c r="DI76" s="106"/>
      <c r="DJ76" s="106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/>
      <c r="DU76" s="106"/>
      <c r="DV76" s="106"/>
      <c r="DW76" s="106"/>
      <c r="DX76" s="106"/>
      <c r="DY76" s="106"/>
      <c r="DZ76" s="106"/>
      <c r="EA76" s="106"/>
      <c r="EB76" s="106"/>
      <c r="EC76" s="106"/>
      <c r="ED76" s="106"/>
      <c r="EE76" s="106"/>
      <c r="EF76" s="106"/>
      <c r="EG76" s="106"/>
      <c r="EH76" s="106"/>
      <c r="EI76" s="106"/>
      <c r="EJ76" s="106"/>
      <c r="EK76" s="106"/>
      <c r="EL76" s="106"/>
      <c r="EM76" s="106"/>
      <c r="EN76" s="106"/>
      <c r="EO76" s="106"/>
      <c r="EP76" s="106"/>
      <c r="EQ76" s="106"/>
      <c r="ER76" s="106"/>
      <c r="ES76" s="106"/>
      <c r="ET76" s="106"/>
      <c r="EU76" s="106"/>
      <c r="EV76" s="106"/>
      <c r="EW76" s="106"/>
      <c r="EX76" s="106"/>
      <c r="EY76" s="106"/>
      <c r="EZ76" s="106"/>
      <c r="FA76" s="106"/>
      <c r="FB76" s="106"/>
      <c r="FC76" s="106"/>
      <c r="FD76" s="106"/>
      <c r="FE76" s="106"/>
      <c r="FF76" s="106"/>
      <c r="FG76" s="106"/>
      <c r="FH76" s="106"/>
      <c r="FI76" s="106"/>
      <c r="FJ76" s="106"/>
      <c r="FK76" s="106"/>
      <c r="FL76" s="106"/>
      <c r="FM76" s="106"/>
      <c r="FN76" s="106"/>
      <c r="FO76" s="106"/>
      <c r="FP76" s="106"/>
      <c r="FQ76" s="106"/>
      <c r="FR76" s="106"/>
      <c r="FS76" s="106"/>
      <c r="FT76" s="106"/>
      <c r="FU76" s="106"/>
      <c r="FV76" s="106"/>
      <c r="FW76" s="106"/>
      <c r="FX76" s="106"/>
      <c r="FY76" s="106"/>
      <c r="FZ76" s="106"/>
      <c r="GA76" s="106"/>
      <c r="GB76" s="106"/>
      <c r="GC76" s="106"/>
      <c r="GD76" s="106"/>
      <c r="GE76" s="106"/>
      <c r="GF76" s="106"/>
      <c r="GG76" s="106"/>
      <c r="GH76" s="106"/>
      <c r="GI76" s="106"/>
      <c r="GJ76" s="106"/>
      <c r="GK76" s="106"/>
      <c r="GL76" s="106"/>
      <c r="GM76" s="106"/>
      <c r="GN76" s="106"/>
      <c r="GO76" s="106"/>
      <c r="GP76" s="106"/>
      <c r="GQ76" s="106"/>
      <c r="GR76" s="106"/>
      <c r="GS76" s="106"/>
      <c r="GT76" s="106"/>
      <c r="GU76" s="106"/>
      <c r="GV76" s="106"/>
      <c r="GW76" s="106"/>
      <c r="GX76" s="106"/>
      <c r="GY76" s="106"/>
      <c r="GZ76" s="106"/>
      <c r="HA76" s="106"/>
      <c r="HB76" s="106"/>
      <c r="HC76" s="106"/>
      <c r="HD76" s="106"/>
      <c r="HE76" s="106"/>
      <c r="HF76" s="106"/>
      <c r="HG76" s="106"/>
      <c r="HH76" s="106"/>
      <c r="HI76" s="106"/>
      <c r="HJ76" s="106"/>
      <c r="HK76" s="106"/>
      <c r="HL76" s="106"/>
      <c r="HM76" s="106"/>
      <c r="HN76" s="106"/>
      <c r="HO76" s="106"/>
      <c r="HP76" s="106"/>
      <c r="HQ76" s="106"/>
      <c r="HR76" s="106"/>
      <c r="HS76" s="106"/>
      <c r="HT76" s="106"/>
      <c r="HU76" s="106"/>
      <c r="HV76" s="106"/>
      <c r="HW76" s="106"/>
      <c r="HX76" s="106"/>
      <c r="HY76" s="106"/>
      <c r="HZ76" s="106"/>
      <c r="IA76" s="106"/>
      <c r="IB76" s="106"/>
      <c r="IC76" s="106"/>
      <c r="ID76" s="106"/>
      <c r="IE76" s="106"/>
      <c r="IF76" s="106"/>
      <c r="IG76" s="106"/>
      <c r="IH76" s="106"/>
      <c r="II76" s="106"/>
      <c r="IJ76" s="106"/>
      <c r="IK76" s="106"/>
      <c r="IL76" s="106"/>
      <c r="IM76" s="106"/>
      <c r="IN76" s="106"/>
      <c r="IO76" s="106"/>
      <c r="IP76" s="106"/>
      <c r="IQ76" s="106"/>
      <c r="IR76" s="106"/>
      <c r="IS76" s="106"/>
      <c r="IT76" s="106"/>
      <c r="IU76" s="106"/>
      <c r="IV76" s="106"/>
      <c r="IW76" s="106"/>
      <c r="IX76" s="106"/>
      <c r="IY76" s="106"/>
      <c r="IZ76" s="106"/>
      <c r="JA76" s="106"/>
      <c r="JB76" s="106"/>
      <c r="JC76" s="106"/>
      <c r="JD76" s="106"/>
      <c r="JE76" s="106"/>
      <c r="JF76" s="106"/>
      <c r="JG76" s="106"/>
      <c r="JH76" s="106"/>
      <c r="JI76" s="106"/>
      <c r="JJ76" s="106"/>
      <c r="JK76" s="106"/>
      <c r="JL76" s="106"/>
      <c r="JM76" s="106"/>
      <c r="JN76" s="106"/>
      <c r="JO76" s="106"/>
      <c r="JP76" s="106"/>
      <c r="JQ76" s="106"/>
      <c r="JR76" s="106"/>
      <c r="JS76" s="106"/>
      <c r="JT76" s="106"/>
      <c r="JU76" s="106"/>
      <c r="JV76" s="106"/>
      <c r="JW76" s="106"/>
    </row>
    <row r="77" spans="1:283">
      <c r="A77" s="106"/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  <c r="CL77" s="106"/>
      <c r="CM77" s="106"/>
      <c r="CN77" s="106"/>
      <c r="CO77" s="106"/>
      <c r="CP77" s="106"/>
      <c r="CQ77" s="106"/>
      <c r="CR77" s="106"/>
      <c r="CS77" s="106"/>
      <c r="CT77" s="106"/>
      <c r="CU77" s="106"/>
      <c r="CV77" s="106"/>
      <c r="CW77" s="106"/>
      <c r="CX77" s="106"/>
      <c r="CY77" s="106"/>
      <c r="CZ77" s="106"/>
      <c r="DA77" s="106"/>
      <c r="DB77" s="106"/>
      <c r="DC77" s="106"/>
      <c r="DD77" s="106"/>
      <c r="DE77" s="106"/>
      <c r="DF77" s="106"/>
      <c r="DG77" s="106"/>
      <c r="DH77" s="106"/>
      <c r="DI77" s="106"/>
      <c r="DJ77" s="106"/>
      <c r="DK77" s="106"/>
      <c r="DL77" s="106"/>
      <c r="DM77" s="106"/>
      <c r="DN77" s="106"/>
      <c r="DO77" s="106"/>
      <c r="DP77" s="106"/>
      <c r="DQ77" s="106"/>
      <c r="DR77" s="106"/>
      <c r="DS77" s="106"/>
      <c r="DT77" s="106"/>
      <c r="DU77" s="106"/>
      <c r="DV77" s="106"/>
      <c r="DW77" s="106"/>
      <c r="DX77" s="106"/>
      <c r="DY77" s="106"/>
      <c r="DZ77" s="106"/>
      <c r="EA77" s="106"/>
      <c r="EB77" s="106"/>
      <c r="EC77" s="106"/>
      <c r="ED77" s="106"/>
      <c r="EE77" s="106"/>
      <c r="EF77" s="106"/>
      <c r="EG77" s="106"/>
      <c r="EH77" s="106"/>
      <c r="EI77" s="106"/>
      <c r="EJ77" s="106"/>
      <c r="EK77" s="106"/>
      <c r="EL77" s="106"/>
      <c r="EM77" s="106"/>
      <c r="EN77" s="106"/>
      <c r="EO77" s="106"/>
      <c r="EP77" s="106"/>
      <c r="EQ77" s="106"/>
      <c r="ER77" s="106"/>
      <c r="ES77" s="106"/>
      <c r="ET77" s="106"/>
      <c r="EU77" s="106"/>
      <c r="EV77" s="106"/>
      <c r="EW77" s="106"/>
      <c r="EX77" s="106"/>
      <c r="EY77" s="106"/>
      <c r="EZ77" s="106"/>
      <c r="FA77" s="106"/>
      <c r="FB77" s="106"/>
      <c r="FC77" s="106"/>
      <c r="FD77" s="106"/>
      <c r="FE77" s="106"/>
      <c r="FF77" s="106"/>
      <c r="FG77" s="106"/>
      <c r="FH77" s="106"/>
      <c r="FI77" s="106"/>
      <c r="FJ77" s="106"/>
      <c r="FK77" s="106"/>
      <c r="FL77" s="106"/>
      <c r="FM77" s="106"/>
      <c r="FN77" s="106"/>
      <c r="FO77" s="106"/>
      <c r="FP77" s="106"/>
      <c r="FQ77" s="106"/>
      <c r="FR77" s="106"/>
      <c r="FS77" s="106"/>
      <c r="FT77" s="106"/>
      <c r="FU77" s="106"/>
      <c r="FV77" s="106"/>
      <c r="FW77" s="106"/>
      <c r="FX77" s="106"/>
      <c r="FY77" s="106"/>
      <c r="FZ77" s="106"/>
      <c r="GA77" s="106"/>
      <c r="GB77" s="106"/>
      <c r="GC77" s="106"/>
      <c r="GD77" s="106"/>
      <c r="GE77" s="106"/>
      <c r="GF77" s="106"/>
      <c r="GG77" s="106"/>
      <c r="GH77" s="106"/>
      <c r="GI77" s="106"/>
      <c r="GJ77" s="106"/>
      <c r="GK77" s="106"/>
      <c r="GL77" s="106"/>
      <c r="GM77" s="106"/>
      <c r="GN77" s="106"/>
      <c r="GO77" s="106"/>
      <c r="GP77" s="106"/>
      <c r="GQ77" s="106"/>
      <c r="GR77" s="106"/>
      <c r="GS77" s="106"/>
      <c r="GT77" s="106"/>
      <c r="GU77" s="106"/>
      <c r="GV77" s="106"/>
      <c r="GW77" s="106"/>
      <c r="GX77" s="106"/>
      <c r="GY77" s="106"/>
      <c r="GZ77" s="106"/>
      <c r="HA77" s="106"/>
      <c r="HB77" s="106"/>
      <c r="HC77" s="106"/>
      <c r="HD77" s="106"/>
      <c r="HE77" s="106"/>
      <c r="HF77" s="106"/>
      <c r="HG77" s="106"/>
      <c r="HH77" s="106"/>
      <c r="HI77" s="106"/>
      <c r="HJ77" s="106"/>
      <c r="HK77" s="106"/>
      <c r="HL77" s="106"/>
      <c r="HM77" s="106"/>
      <c r="HN77" s="106"/>
      <c r="HO77" s="106"/>
      <c r="HP77" s="106"/>
      <c r="HQ77" s="106"/>
      <c r="HR77" s="106"/>
      <c r="HS77" s="106"/>
      <c r="HT77" s="106"/>
      <c r="HU77" s="106"/>
      <c r="HV77" s="106"/>
      <c r="HW77" s="106"/>
      <c r="HX77" s="106"/>
      <c r="HY77" s="106"/>
      <c r="HZ77" s="106"/>
      <c r="IA77" s="106"/>
      <c r="IB77" s="106"/>
      <c r="IC77" s="106"/>
      <c r="ID77" s="106"/>
      <c r="IE77" s="106"/>
      <c r="IF77" s="106"/>
      <c r="IG77" s="106"/>
      <c r="IH77" s="106"/>
      <c r="II77" s="106"/>
      <c r="IJ77" s="106"/>
      <c r="IK77" s="106"/>
      <c r="IL77" s="106"/>
      <c r="IM77" s="106"/>
      <c r="IN77" s="106"/>
      <c r="IO77" s="106"/>
      <c r="IP77" s="106"/>
      <c r="IQ77" s="106"/>
      <c r="IR77" s="106"/>
      <c r="IS77" s="106"/>
      <c r="IT77" s="106"/>
      <c r="IU77" s="106"/>
      <c r="IV77" s="106"/>
      <c r="IW77" s="106"/>
      <c r="IX77" s="106"/>
      <c r="IY77" s="106"/>
      <c r="IZ77" s="106"/>
      <c r="JA77" s="106"/>
      <c r="JB77" s="106"/>
      <c r="JC77" s="106"/>
      <c r="JD77" s="106"/>
      <c r="JE77" s="106"/>
      <c r="JF77" s="106"/>
      <c r="JG77" s="106"/>
      <c r="JH77" s="106"/>
      <c r="JI77" s="106"/>
      <c r="JJ77" s="106"/>
      <c r="JK77" s="106"/>
      <c r="JL77" s="106"/>
      <c r="JM77" s="106"/>
      <c r="JN77" s="106"/>
      <c r="JO77" s="106"/>
      <c r="JP77" s="106"/>
      <c r="JQ77" s="106"/>
      <c r="JR77" s="106"/>
      <c r="JS77" s="106"/>
      <c r="JT77" s="106"/>
      <c r="JU77" s="106"/>
      <c r="JV77" s="106"/>
      <c r="JW77" s="106"/>
    </row>
    <row r="78" spans="1:283">
      <c r="A78" s="106"/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/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  <c r="CL78" s="106"/>
      <c r="CM78" s="106"/>
      <c r="CN78" s="106"/>
      <c r="CO78" s="106"/>
      <c r="CP78" s="106"/>
      <c r="CQ78" s="106"/>
      <c r="CR78" s="106"/>
      <c r="CS78" s="106"/>
      <c r="CT78" s="106"/>
      <c r="CU78" s="106"/>
      <c r="CV78" s="106"/>
      <c r="CW78" s="106"/>
      <c r="CX78" s="106"/>
      <c r="CY78" s="106"/>
      <c r="CZ78" s="106"/>
      <c r="DA78" s="106"/>
      <c r="DB78" s="106"/>
      <c r="DC78" s="106"/>
      <c r="DD78" s="106"/>
      <c r="DE78" s="106"/>
      <c r="DF78" s="106"/>
      <c r="DG78" s="106"/>
      <c r="DH78" s="106"/>
      <c r="DI78" s="106"/>
      <c r="DJ78" s="106"/>
      <c r="DK78" s="106"/>
      <c r="DL78" s="106"/>
      <c r="DM78" s="106"/>
      <c r="DN78" s="106"/>
      <c r="DO78" s="106"/>
      <c r="DP78" s="106"/>
      <c r="DQ78" s="106"/>
      <c r="DR78" s="106"/>
      <c r="DS78" s="106"/>
      <c r="DT78" s="106"/>
      <c r="DU78" s="106"/>
      <c r="DV78" s="106"/>
      <c r="DW78" s="106"/>
      <c r="DX78" s="106"/>
      <c r="DY78" s="106"/>
      <c r="DZ78" s="106"/>
      <c r="EA78" s="106"/>
      <c r="EB78" s="106"/>
      <c r="EC78" s="106"/>
      <c r="ED78" s="106"/>
      <c r="EE78" s="106"/>
      <c r="EF78" s="106"/>
      <c r="EG78" s="106"/>
      <c r="EH78" s="106"/>
      <c r="EI78" s="106"/>
      <c r="EJ78" s="106"/>
      <c r="EK78" s="106"/>
      <c r="EL78" s="106"/>
      <c r="EM78" s="106"/>
      <c r="EN78" s="106"/>
      <c r="EO78" s="106"/>
      <c r="EP78" s="106"/>
      <c r="EQ78" s="106"/>
      <c r="ER78" s="106"/>
      <c r="ES78" s="106"/>
      <c r="ET78" s="106"/>
      <c r="EU78" s="106"/>
      <c r="EV78" s="106"/>
      <c r="EW78" s="106"/>
      <c r="EX78" s="106"/>
      <c r="EY78" s="106"/>
      <c r="EZ78" s="106"/>
      <c r="FA78" s="106"/>
      <c r="FB78" s="106"/>
      <c r="FC78" s="106"/>
      <c r="FD78" s="106"/>
      <c r="FE78" s="106"/>
      <c r="FF78" s="106"/>
      <c r="FG78" s="106"/>
      <c r="FH78" s="106"/>
      <c r="FI78" s="106"/>
      <c r="FJ78" s="106"/>
      <c r="FK78" s="106"/>
      <c r="FL78" s="106"/>
      <c r="FM78" s="106"/>
      <c r="FN78" s="106"/>
      <c r="FO78" s="106"/>
      <c r="FP78" s="106"/>
      <c r="FQ78" s="106"/>
      <c r="FR78" s="106"/>
      <c r="FS78" s="106"/>
      <c r="FT78" s="106"/>
      <c r="FU78" s="106"/>
      <c r="FV78" s="106"/>
      <c r="FW78" s="106"/>
      <c r="FX78" s="106"/>
      <c r="FY78" s="106"/>
      <c r="FZ78" s="106"/>
      <c r="GA78" s="106"/>
      <c r="GB78" s="106"/>
      <c r="GC78" s="106"/>
      <c r="GD78" s="106"/>
      <c r="GE78" s="106"/>
      <c r="GF78" s="106"/>
      <c r="GG78" s="106"/>
      <c r="GH78" s="106"/>
      <c r="GI78" s="106"/>
      <c r="GJ78" s="106"/>
      <c r="GK78" s="106"/>
      <c r="GL78" s="106"/>
      <c r="GM78" s="106"/>
      <c r="GN78" s="106"/>
      <c r="GO78" s="106"/>
      <c r="GP78" s="106"/>
      <c r="GQ78" s="106"/>
      <c r="GR78" s="106"/>
      <c r="GS78" s="106"/>
      <c r="GT78" s="106"/>
      <c r="GU78" s="106"/>
      <c r="GV78" s="106"/>
      <c r="GW78" s="106"/>
      <c r="GX78" s="106"/>
      <c r="GY78" s="106"/>
      <c r="GZ78" s="106"/>
      <c r="HA78" s="106"/>
      <c r="HB78" s="106"/>
      <c r="HC78" s="106"/>
      <c r="HD78" s="106"/>
      <c r="HE78" s="106"/>
      <c r="HF78" s="106"/>
      <c r="HG78" s="106"/>
      <c r="HH78" s="106"/>
      <c r="HI78" s="106"/>
      <c r="HJ78" s="106"/>
      <c r="HK78" s="106"/>
      <c r="HL78" s="106"/>
      <c r="HM78" s="106"/>
      <c r="HN78" s="106"/>
      <c r="HO78" s="106"/>
      <c r="HP78" s="106"/>
      <c r="HQ78" s="106"/>
      <c r="HR78" s="106"/>
      <c r="HS78" s="106"/>
      <c r="HT78" s="106"/>
      <c r="HU78" s="106"/>
      <c r="HV78" s="106"/>
      <c r="HW78" s="106"/>
      <c r="HX78" s="106"/>
      <c r="HY78" s="106"/>
      <c r="HZ78" s="106"/>
      <c r="IA78" s="106"/>
      <c r="IB78" s="106"/>
      <c r="IC78" s="106"/>
      <c r="ID78" s="106"/>
      <c r="IE78" s="106"/>
      <c r="IF78" s="106"/>
      <c r="IG78" s="106"/>
      <c r="IH78" s="106"/>
      <c r="II78" s="106"/>
      <c r="IJ78" s="106"/>
      <c r="IK78" s="106"/>
      <c r="IL78" s="106"/>
      <c r="IM78" s="106"/>
      <c r="IN78" s="106"/>
      <c r="IO78" s="106"/>
      <c r="IP78" s="106"/>
      <c r="IQ78" s="106"/>
      <c r="IR78" s="106"/>
      <c r="IS78" s="106"/>
      <c r="IT78" s="106"/>
      <c r="IU78" s="106"/>
      <c r="IV78" s="106"/>
      <c r="IW78" s="106"/>
      <c r="IX78" s="106"/>
      <c r="IY78" s="106"/>
      <c r="IZ78" s="106"/>
      <c r="JA78" s="106"/>
      <c r="JB78" s="106"/>
      <c r="JC78" s="106"/>
      <c r="JD78" s="106"/>
      <c r="JE78" s="106"/>
      <c r="JF78" s="106"/>
      <c r="JG78" s="106"/>
      <c r="JH78" s="106"/>
      <c r="JI78" s="106"/>
      <c r="JJ78" s="106"/>
      <c r="JK78" s="106"/>
      <c r="JL78" s="106"/>
      <c r="JM78" s="106"/>
      <c r="JN78" s="106"/>
      <c r="JO78" s="106"/>
      <c r="JP78" s="106"/>
      <c r="JQ78" s="106"/>
      <c r="JR78" s="106"/>
      <c r="JS78" s="106"/>
      <c r="JT78" s="106"/>
      <c r="JU78" s="106"/>
      <c r="JV78" s="106"/>
      <c r="JW78" s="106"/>
    </row>
    <row r="79" spans="1:283">
      <c r="A79" s="106"/>
      <c r="B79" s="106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  <c r="CL79" s="106"/>
      <c r="CM79" s="106"/>
      <c r="CN79" s="106"/>
      <c r="CO79" s="106"/>
      <c r="CP79" s="106"/>
      <c r="CQ79" s="106"/>
      <c r="CR79" s="106"/>
      <c r="CS79" s="106"/>
      <c r="CT79" s="106"/>
      <c r="CU79" s="106"/>
      <c r="CV79" s="106"/>
      <c r="CW79" s="106"/>
      <c r="CX79" s="106"/>
      <c r="CY79" s="106"/>
      <c r="CZ79" s="106"/>
      <c r="DA79" s="106"/>
      <c r="DB79" s="106"/>
      <c r="DC79" s="106"/>
      <c r="DD79" s="106"/>
      <c r="DE79" s="106"/>
      <c r="DF79" s="106"/>
      <c r="DG79" s="106"/>
      <c r="DH79" s="106"/>
      <c r="DI79" s="106"/>
      <c r="DJ79" s="106"/>
      <c r="DK79" s="106"/>
      <c r="DL79" s="106"/>
      <c r="DM79" s="106"/>
      <c r="DN79" s="106"/>
      <c r="DO79" s="106"/>
      <c r="DP79" s="106"/>
      <c r="DQ79" s="106"/>
      <c r="DR79" s="106"/>
      <c r="DS79" s="106"/>
      <c r="DT79" s="106"/>
      <c r="DU79" s="106"/>
      <c r="DV79" s="106"/>
      <c r="DW79" s="106"/>
      <c r="DX79" s="106"/>
      <c r="DY79" s="106"/>
      <c r="DZ79" s="106"/>
      <c r="EA79" s="106"/>
      <c r="EB79" s="106"/>
      <c r="EC79" s="106"/>
      <c r="ED79" s="106"/>
      <c r="EE79" s="106"/>
      <c r="EF79" s="106"/>
      <c r="EG79" s="106"/>
      <c r="EH79" s="106"/>
      <c r="EI79" s="106"/>
      <c r="EJ79" s="106"/>
      <c r="EK79" s="106"/>
      <c r="EL79" s="106"/>
      <c r="EM79" s="106"/>
      <c r="EN79" s="106"/>
      <c r="EO79" s="106"/>
      <c r="EP79" s="106"/>
      <c r="EQ79" s="106"/>
      <c r="ER79" s="106"/>
      <c r="ES79" s="106"/>
      <c r="ET79" s="106"/>
      <c r="EU79" s="106"/>
      <c r="EV79" s="106"/>
      <c r="EW79" s="106"/>
      <c r="EX79" s="106"/>
      <c r="EY79" s="106"/>
      <c r="EZ79" s="106"/>
      <c r="FA79" s="106"/>
      <c r="FB79" s="106"/>
      <c r="FC79" s="106"/>
      <c r="FD79" s="106"/>
      <c r="FE79" s="106"/>
      <c r="FF79" s="106"/>
      <c r="FG79" s="106"/>
      <c r="FH79" s="106"/>
      <c r="FI79" s="106"/>
      <c r="FJ79" s="106"/>
      <c r="FK79" s="106"/>
      <c r="FL79" s="106"/>
      <c r="FM79" s="106"/>
      <c r="FN79" s="106"/>
      <c r="FO79" s="106"/>
      <c r="FP79" s="106"/>
      <c r="FQ79" s="106"/>
      <c r="FR79" s="106"/>
      <c r="FS79" s="106"/>
      <c r="FT79" s="106"/>
      <c r="FU79" s="106"/>
      <c r="FV79" s="106"/>
      <c r="FW79" s="106"/>
      <c r="FX79" s="106"/>
      <c r="FY79" s="106"/>
      <c r="FZ79" s="106"/>
      <c r="GA79" s="106"/>
      <c r="GB79" s="106"/>
      <c r="GC79" s="106"/>
      <c r="GD79" s="106"/>
      <c r="GE79" s="106"/>
      <c r="GF79" s="106"/>
      <c r="GG79" s="106"/>
      <c r="GH79" s="106"/>
      <c r="GI79" s="106"/>
      <c r="GJ79" s="106"/>
      <c r="GK79" s="106"/>
      <c r="GL79" s="106"/>
      <c r="GM79" s="106"/>
      <c r="GN79" s="106"/>
      <c r="GO79" s="106"/>
      <c r="GP79" s="106"/>
      <c r="GQ79" s="106"/>
      <c r="GR79" s="106"/>
      <c r="GS79" s="106"/>
      <c r="GT79" s="106"/>
      <c r="GU79" s="106"/>
      <c r="GV79" s="106"/>
      <c r="GW79" s="106"/>
      <c r="GX79" s="106"/>
      <c r="GY79" s="106"/>
      <c r="GZ79" s="106"/>
      <c r="HA79" s="106"/>
      <c r="HB79" s="106"/>
      <c r="HC79" s="106"/>
      <c r="HD79" s="106"/>
      <c r="HE79" s="106"/>
      <c r="HF79" s="106"/>
      <c r="HG79" s="106"/>
      <c r="HH79" s="106"/>
      <c r="HI79" s="106"/>
      <c r="HJ79" s="106"/>
      <c r="HK79" s="106"/>
      <c r="HL79" s="106"/>
      <c r="HM79" s="106"/>
      <c r="HN79" s="106"/>
      <c r="HO79" s="106"/>
      <c r="HP79" s="106"/>
      <c r="HQ79" s="106"/>
      <c r="HR79" s="106"/>
      <c r="HS79" s="106"/>
      <c r="HT79" s="106"/>
      <c r="HU79" s="106"/>
      <c r="HV79" s="106"/>
      <c r="HW79" s="106"/>
      <c r="HX79" s="106"/>
      <c r="HY79" s="106"/>
      <c r="HZ79" s="106"/>
      <c r="IA79" s="106"/>
      <c r="IB79" s="106"/>
      <c r="IC79" s="106"/>
      <c r="ID79" s="106"/>
      <c r="IE79" s="106"/>
      <c r="IF79" s="106"/>
      <c r="IG79" s="106"/>
      <c r="IH79" s="106"/>
      <c r="II79" s="106"/>
      <c r="IJ79" s="106"/>
      <c r="IK79" s="106"/>
      <c r="IL79" s="106"/>
      <c r="IM79" s="106"/>
      <c r="IN79" s="106"/>
      <c r="IO79" s="106"/>
      <c r="IP79" s="106"/>
      <c r="IQ79" s="106"/>
      <c r="IR79" s="106"/>
      <c r="IS79" s="106"/>
      <c r="IT79" s="106"/>
      <c r="IU79" s="106"/>
      <c r="IV79" s="106"/>
      <c r="IW79" s="106"/>
      <c r="IX79" s="106"/>
      <c r="IY79" s="106"/>
      <c r="IZ79" s="106"/>
      <c r="JA79" s="106"/>
      <c r="JB79" s="106"/>
      <c r="JC79" s="106"/>
      <c r="JD79" s="106"/>
      <c r="JE79" s="106"/>
      <c r="JF79" s="106"/>
      <c r="JG79" s="106"/>
      <c r="JH79" s="106"/>
      <c r="JI79" s="106"/>
      <c r="JJ79" s="106"/>
      <c r="JK79" s="106"/>
      <c r="JL79" s="106"/>
      <c r="JM79" s="106"/>
      <c r="JN79" s="106"/>
      <c r="JO79" s="106"/>
      <c r="JP79" s="106"/>
      <c r="JQ79" s="106"/>
      <c r="JR79" s="106"/>
      <c r="JS79" s="106"/>
      <c r="JT79" s="106"/>
      <c r="JU79" s="106"/>
      <c r="JV79" s="106"/>
      <c r="JW79" s="106"/>
    </row>
    <row r="80" spans="1:283">
      <c r="A80" s="106"/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  <c r="CL80" s="106"/>
      <c r="CM80" s="106"/>
      <c r="CN80" s="106"/>
      <c r="CO80" s="106"/>
      <c r="CP80" s="106"/>
      <c r="CQ80" s="106"/>
      <c r="CR80" s="106"/>
      <c r="CS80" s="106"/>
      <c r="CT80" s="106"/>
      <c r="CU80" s="106"/>
      <c r="CV80" s="106"/>
      <c r="CW80" s="106"/>
      <c r="CX80" s="106"/>
      <c r="CY80" s="106"/>
      <c r="CZ80" s="106"/>
      <c r="DA80" s="106"/>
      <c r="DB80" s="106"/>
      <c r="DC80" s="106"/>
      <c r="DD80" s="106"/>
      <c r="DE80" s="106"/>
      <c r="DF80" s="106"/>
      <c r="DG80" s="106"/>
      <c r="DH80" s="106"/>
      <c r="DI80" s="106"/>
      <c r="DJ80" s="106"/>
      <c r="DK80" s="106"/>
      <c r="DL80" s="106"/>
      <c r="DM80" s="106"/>
      <c r="DN80" s="106"/>
      <c r="DO80" s="106"/>
      <c r="DP80" s="106"/>
      <c r="DQ80" s="106"/>
      <c r="DR80" s="106"/>
      <c r="DS80" s="106"/>
      <c r="DT80" s="106"/>
      <c r="DU80" s="106"/>
      <c r="DV80" s="106"/>
      <c r="DW80" s="106"/>
      <c r="DX80" s="106"/>
      <c r="DY80" s="106"/>
      <c r="DZ80" s="106"/>
      <c r="EA80" s="106"/>
      <c r="EB80" s="106"/>
      <c r="EC80" s="106"/>
      <c r="ED80" s="106"/>
      <c r="EE80" s="106"/>
      <c r="EF80" s="106"/>
      <c r="EG80" s="106"/>
      <c r="EH80" s="106"/>
      <c r="EI80" s="106"/>
      <c r="EJ80" s="106"/>
      <c r="EK80" s="106"/>
      <c r="EL80" s="106"/>
      <c r="EM80" s="106"/>
      <c r="EN80" s="106"/>
      <c r="EO80" s="106"/>
      <c r="EP80" s="106"/>
      <c r="EQ80" s="106"/>
      <c r="ER80" s="106"/>
      <c r="ES80" s="106"/>
      <c r="ET80" s="106"/>
      <c r="EU80" s="106"/>
      <c r="EV80" s="106"/>
      <c r="EW80" s="106"/>
      <c r="EX80" s="106"/>
      <c r="EY80" s="106"/>
      <c r="EZ80" s="106"/>
      <c r="FA80" s="106"/>
      <c r="FB80" s="106"/>
      <c r="FC80" s="106"/>
      <c r="FD80" s="106"/>
      <c r="FE80" s="106"/>
      <c r="FF80" s="106"/>
      <c r="FG80" s="106"/>
      <c r="FH80" s="106"/>
      <c r="FI80" s="106"/>
      <c r="FJ80" s="106"/>
      <c r="FK80" s="106"/>
      <c r="FL80" s="106"/>
      <c r="FM80" s="106"/>
      <c r="FN80" s="106"/>
      <c r="FO80" s="106"/>
      <c r="FP80" s="106"/>
      <c r="FQ80" s="106"/>
      <c r="FR80" s="106"/>
      <c r="FS80" s="106"/>
      <c r="FT80" s="106"/>
      <c r="FU80" s="106"/>
      <c r="FV80" s="106"/>
      <c r="FW80" s="106"/>
      <c r="FX80" s="106"/>
      <c r="FY80" s="106"/>
      <c r="FZ80" s="106"/>
      <c r="GA80" s="106"/>
      <c r="GB80" s="106"/>
      <c r="GC80" s="106"/>
      <c r="GD80" s="106"/>
      <c r="GE80" s="106"/>
      <c r="GF80" s="106"/>
      <c r="GG80" s="106"/>
      <c r="GH80" s="106"/>
      <c r="GI80" s="106"/>
      <c r="GJ80" s="106"/>
      <c r="GK80" s="106"/>
      <c r="GL80" s="106"/>
      <c r="GM80" s="106"/>
      <c r="GN80" s="106"/>
      <c r="GO80" s="106"/>
      <c r="GP80" s="106"/>
      <c r="GQ80" s="106"/>
      <c r="GR80" s="106"/>
      <c r="GS80" s="106"/>
      <c r="GT80" s="106"/>
      <c r="GU80" s="106"/>
      <c r="GV80" s="106"/>
      <c r="GW80" s="106"/>
      <c r="GX80" s="106"/>
      <c r="GY80" s="106"/>
      <c r="GZ80" s="106"/>
      <c r="HA80" s="106"/>
      <c r="HB80" s="106"/>
      <c r="HC80" s="106"/>
      <c r="HD80" s="106"/>
      <c r="HE80" s="106"/>
      <c r="HF80" s="106"/>
      <c r="HG80" s="106"/>
      <c r="HH80" s="106"/>
      <c r="HI80" s="106"/>
      <c r="HJ80" s="106"/>
      <c r="HK80" s="106"/>
      <c r="HL80" s="106"/>
      <c r="HM80" s="106"/>
      <c r="HN80" s="106"/>
      <c r="HO80" s="106"/>
      <c r="HP80" s="106"/>
      <c r="HQ80" s="106"/>
      <c r="HR80" s="106"/>
      <c r="HS80" s="106"/>
      <c r="HT80" s="106"/>
      <c r="HU80" s="106"/>
      <c r="HV80" s="106"/>
      <c r="HW80" s="106"/>
      <c r="HX80" s="106"/>
      <c r="HY80" s="106"/>
      <c r="HZ80" s="106"/>
      <c r="IA80" s="106"/>
      <c r="IB80" s="106"/>
      <c r="IC80" s="106"/>
      <c r="ID80" s="106"/>
      <c r="IE80" s="106"/>
      <c r="IF80" s="106"/>
      <c r="IG80" s="106"/>
      <c r="IH80" s="106"/>
      <c r="II80" s="106"/>
      <c r="IJ80" s="106"/>
      <c r="IK80" s="106"/>
      <c r="IL80" s="106"/>
      <c r="IM80" s="106"/>
      <c r="IN80" s="106"/>
      <c r="IO80" s="106"/>
      <c r="IP80" s="106"/>
      <c r="IQ80" s="106"/>
      <c r="IR80" s="106"/>
      <c r="IS80" s="106"/>
      <c r="IT80" s="106"/>
      <c r="IU80" s="106"/>
      <c r="IV80" s="106"/>
      <c r="IW80" s="106"/>
      <c r="IX80" s="106"/>
      <c r="IY80" s="106"/>
      <c r="IZ80" s="106"/>
      <c r="JA80" s="106"/>
      <c r="JB80" s="106"/>
      <c r="JC80" s="106"/>
      <c r="JD80" s="106"/>
      <c r="JE80" s="106"/>
      <c r="JF80" s="106"/>
      <c r="JG80" s="106"/>
      <c r="JH80" s="106"/>
      <c r="JI80" s="106"/>
      <c r="JJ80" s="106"/>
      <c r="JK80" s="106"/>
      <c r="JL80" s="106"/>
      <c r="JM80" s="106"/>
      <c r="JN80" s="106"/>
      <c r="JO80" s="106"/>
      <c r="JP80" s="106"/>
      <c r="JQ80" s="106"/>
      <c r="JR80" s="106"/>
      <c r="JS80" s="106"/>
      <c r="JT80" s="106"/>
      <c r="JU80" s="106"/>
      <c r="JV80" s="106"/>
      <c r="JW80" s="106"/>
    </row>
    <row r="81" spans="1:283">
      <c r="A81" s="106"/>
      <c r="B81" s="106"/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  <c r="BR81" s="106"/>
      <c r="BS81" s="106"/>
      <c r="BT81" s="106"/>
      <c r="BU81" s="106"/>
      <c r="BV81" s="106"/>
      <c r="BW81" s="106"/>
      <c r="BX81" s="106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  <c r="CL81" s="106"/>
      <c r="CM81" s="106"/>
      <c r="CN81" s="106"/>
      <c r="CO81" s="106"/>
      <c r="CP81" s="106"/>
      <c r="CQ81" s="106"/>
      <c r="CR81" s="106"/>
      <c r="CS81" s="106"/>
      <c r="CT81" s="106"/>
      <c r="CU81" s="106"/>
      <c r="CV81" s="106"/>
      <c r="CW81" s="106"/>
      <c r="CX81" s="106"/>
      <c r="CY81" s="106"/>
      <c r="CZ81" s="106"/>
      <c r="DA81" s="106"/>
      <c r="DB81" s="106"/>
      <c r="DC81" s="106"/>
      <c r="DD81" s="106"/>
      <c r="DE81" s="106"/>
      <c r="DF81" s="106"/>
      <c r="DG81" s="106"/>
      <c r="DH81" s="106"/>
      <c r="DI81" s="106"/>
      <c r="DJ81" s="106"/>
      <c r="DK81" s="106"/>
      <c r="DL81" s="106"/>
      <c r="DM81" s="106"/>
      <c r="DN81" s="106"/>
      <c r="DO81" s="106"/>
      <c r="DP81" s="106"/>
      <c r="DQ81" s="106"/>
      <c r="DR81" s="106"/>
      <c r="DS81" s="106"/>
      <c r="DT81" s="106"/>
      <c r="DU81" s="106"/>
      <c r="DV81" s="106"/>
      <c r="DW81" s="106"/>
      <c r="DX81" s="106"/>
      <c r="DY81" s="106"/>
      <c r="DZ81" s="106"/>
      <c r="EA81" s="106"/>
      <c r="EB81" s="106"/>
      <c r="EC81" s="106"/>
      <c r="ED81" s="106"/>
      <c r="EE81" s="106"/>
      <c r="EF81" s="106"/>
      <c r="EG81" s="106"/>
      <c r="EH81" s="106"/>
      <c r="EI81" s="106"/>
      <c r="EJ81" s="106"/>
      <c r="EK81" s="106"/>
      <c r="EL81" s="106"/>
      <c r="EM81" s="106"/>
      <c r="EN81" s="106"/>
      <c r="EO81" s="106"/>
      <c r="EP81" s="106"/>
      <c r="EQ81" s="106"/>
      <c r="ER81" s="106"/>
      <c r="ES81" s="106"/>
      <c r="ET81" s="106"/>
      <c r="EU81" s="106"/>
      <c r="EV81" s="106"/>
      <c r="EW81" s="106"/>
      <c r="EX81" s="106"/>
      <c r="EY81" s="106"/>
      <c r="EZ81" s="106"/>
      <c r="FA81" s="106"/>
      <c r="FB81" s="106"/>
      <c r="FC81" s="106"/>
      <c r="FD81" s="106"/>
      <c r="FE81" s="106"/>
      <c r="FF81" s="106"/>
      <c r="FG81" s="106"/>
      <c r="FH81" s="106"/>
      <c r="FI81" s="106"/>
      <c r="FJ81" s="106"/>
      <c r="FK81" s="106"/>
      <c r="FL81" s="106"/>
      <c r="FM81" s="106"/>
      <c r="FN81" s="106"/>
      <c r="FO81" s="106"/>
      <c r="FP81" s="106"/>
      <c r="FQ81" s="106"/>
      <c r="FR81" s="106"/>
      <c r="FS81" s="106"/>
      <c r="FT81" s="106"/>
      <c r="FU81" s="106"/>
      <c r="FV81" s="106"/>
      <c r="FW81" s="106"/>
      <c r="FX81" s="106"/>
      <c r="FY81" s="106"/>
      <c r="FZ81" s="106"/>
      <c r="GA81" s="106"/>
      <c r="GB81" s="106"/>
      <c r="GC81" s="106"/>
      <c r="GD81" s="106"/>
      <c r="GE81" s="106"/>
      <c r="GF81" s="106"/>
      <c r="GG81" s="106"/>
      <c r="GH81" s="106"/>
      <c r="GI81" s="106"/>
      <c r="GJ81" s="106"/>
      <c r="GK81" s="106"/>
      <c r="GL81" s="106"/>
      <c r="GM81" s="106"/>
      <c r="GN81" s="106"/>
      <c r="GO81" s="106"/>
      <c r="GP81" s="106"/>
      <c r="GQ81" s="106"/>
      <c r="GR81" s="106"/>
      <c r="GS81" s="106"/>
      <c r="GT81" s="106"/>
      <c r="GU81" s="106"/>
      <c r="GV81" s="106"/>
      <c r="GW81" s="106"/>
      <c r="GX81" s="106"/>
      <c r="GY81" s="106"/>
      <c r="GZ81" s="106"/>
      <c r="HA81" s="106"/>
      <c r="HB81" s="106"/>
      <c r="HC81" s="106"/>
      <c r="HD81" s="106"/>
      <c r="HE81" s="106"/>
      <c r="HF81" s="106"/>
      <c r="HG81" s="106"/>
      <c r="HH81" s="106"/>
      <c r="HI81" s="106"/>
      <c r="HJ81" s="106"/>
      <c r="HK81" s="106"/>
      <c r="HL81" s="106"/>
      <c r="HM81" s="106"/>
      <c r="HN81" s="106"/>
      <c r="HO81" s="106"/>
      <c r="HP81" s="106"/>
      <c r="HQ81" s="106"/>
      <c r="HR81" s="106"/>
      <c r="HS81" s="106"/>
      <c r="HT81" s="106"/>
      <c r="HU81" s="106"/>
      <c r="HV81" s="106"/>
      <c r="HW81" s="106"/>
      <c r="HX81" s="106"/>
      <c r="HY81" s="106"/>
      <c r="HZ81" s="106"/>
      <c r="IA81" s="106"/>
      <c r="IB81" s="106"/>
      <c r="IC81" s="106"/>
      <c r="ID81" s="106"/>
      <c r="IE81" s="106"/>
      <c r="IF81" s="106"/>
      <c r="IG81" s="106"/>
      <c r="IH81" s="106"/>
      <c r="II81" s="106"/>
      <c r="IJ81" s="106"/>
      <c r="IK81" s="106"/>
      <c r="IL81" s="106"/>
      <c r="IM81" s="106"/>
      <c r="IN81" s="106"/>
      <c r="IO81" s="106"/>
      <c r="IP81" s="106"/>
      <c r="IQ81" s="106"/>
      <c r="IR81" s="106"/>
      <c r="IS81" s="106"/>
      <c r="IT81" s="106"/>
      <c r="IU81" s="106"/>
      <c r="IV81" s="106"/>
      <c r="IW81" s="106"/>
      <c r="IX81" s="106"/>
      <c r="IY81" s="106"/>
      <c r="IZ81" s="106"/>
      <c r="JA81" s="106"/>
      <c r="JB81" s="106"/>
      <c r="JC81" s="106"/>
      <c r="JD81" s="106"/>
      <c r="JE81" s="106"/>
      <c r="JF81" s="106"/>
      <c r="JG81" s="106"/>
      <c r="JH81" s="106"/>
      <c r="JI81" s="106"/>
      <c r="JJ81" s="106"/>
      <c r="JK81" s="106"/>
      <c r="JL81" s="106"/>
      <c r="JM81" s="106"/>
      <c r="JN81" s="106"/>
      <c r="JO81" s="106"/>
      <c r="JP81" s="106"/>
      <c r="JQ81" s="106"/>
      <c r="JR81" s="106"/>
      <c r="JS81" s="106"/>
      <c r="JT81" s="106"/>
      <c r="JU81" s="106"/>
      <c r="JV81" s="106"/>
      <c r="JW81" s="106"/>
    </row>
    <row r="82" spans="1:283">
      <c r="A82" s="106"/>
      <c r="B82" s="106"/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  <c r="BR82" s="106"/>
      <c r="BS82" s="106"/>
      <c r="BT82" s="106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  <c r="CL82" s="106"/>
      <c r="CM82" s="106"/>
      <c r="CN82" s="106"/>
      <c r="CO82" s="106"/>
      <c r="CP82" s="106"/>
      <c r="CQ82" s="106"/>
      <c r="CR82" s="106"/>
      <c r="CS82" s="106"/>
      <c r="CT82" s="106"/>
      <c r="CU82" s="106"/>
      <c r="CV82" s="106"/>
      <c r="CW82" s="106"/>
      <c r="CX82" s="106"/>
      <c r="CY82" s="106"/>
      <c r="CZ82" s="106"/>
      <c r="DA82" s="106"/>
      <c r="DB82" s="106"/>
      <c r="DC82" s="106"/>
      <c r="DD82" s="106"/>
      <c r="DE82" s="106"/>
      <c r="DF82" s="106"/>
      <c r="DG82" s="106"/>
      <c r="DH82" s="106"/>
      <c r="DI82" s="106"/>
      <c r="DJ82" s="106"/>
      <c r="DK82" s="106"/>
      <c r="DL82" s="106"/>
      <c r="DM82" s="106"/>
      <c r="DN82" s="106"/>
      <c r="DO82" s="106"/>
      <c r="DP82" s="106"/>
      <c r="DQ82" s="106"/>
      <c r="DR82" s="106"/>
      <c r="DS82" s="106"/>
      <c r="DT82" s="106"/>
      <c r="DU82" s="106"/>
      <c r="DV82" s="106"/>
      <c r="DW82" s="106"/>
      <c r="DX82" s="106"/>
      <c r="DY82" s="106"/>
      <c r="DZ82" s="106"/>
      <c r="EA82" s="106"/>
      <c r="EB82" s="106"/>
      <c r="EC82" s="106"/>
      <c r="ED82" s="106"/>
      <c r="EE82" s="106"/>
      <c r="EF82" s="106"/>
      <c r="EG82" s="106"/>
      <c r="EH82" s="106"/>
      <c r="EI82" s="106"/>
      <c r="EJ82" s="106"/>
      <c r="EK82" s="106"/>
      <c r="EL82" s="106"/>
      <c r="EM82" s="106"/>
      <c r="EN82" s="106"/>
      <c r="EO82" s="106"/>
      <c r="EP82" s="106"/>
      <c r="EQ82" s="106"/>
      <c r="ER82" s="106"/>
      <c r="ES82" s="106"/>
      <c r="ET82" s="106"/>
      <c r="EU82" s="106"/>
      <c r="EV82" s="106"/>
      <c r="EW82" s="106"/>
      <c r="EX82" s="106"/>
      <c r="EY82" s="106"/>
      <c r="EZ82" s="106"/>
      <c r="FA82" s="106"/>
      <c r="FB82" s="106"/>
      <c r="FC82" s="106"/>
      <c r="FD82" s="106"/>
      <c r="FE82" s="106"/>
      <c r="FF82" s="106"/>
      <c r="FG82" s="106"/>
      <c r="FH82" s="106"/>
      <c r="FI82" s="106"/>
      <c r="FJ82" s="106"/>
      <c r="FK82" s="106"/>
      <c r="FL82" s="106"/>
      <c r="FM82" s="106"/>
      <c r="FN82" s="106"/>
      <c r="FO82" s="106"/>
      <c r="FP82" s="106"/>
      <c r="FQ82" s="106"/>
      <c r="FR82" s="106"/>
      <c r="FS82" s="106"/>
      <c r="FT82" s="106"/>
      <c r="FU82" s="106"/>
      <c r="FV82" s="106"/>
      <c r="FW82" s="106"/>
      <c r="FX82" s="106"/>
      <c r="FY82" s="106"/>
      <c r="FZ82" s="106"/>
      <c r="GA82" s="106"/>
      <c r="GB82" s="106"/>
      <c r="GC82" s="106"/>
      <c r="GD82" s="106"/>
      <c r="GE82" s="106"/>
      <c r="GF82" s="106"/>
      <c r="GG82" s="106"/>
      <c r="GH82" s="106"/>
      <c r="GI82" s="106"/>
      <c r="GJ82" s="106"/>
      <c r="GK82" s="106"/>
      <c r="GL82" s="106"/>
      <c r="GM82" s="106"/>
      <c r="GN82" s="106"/>
      <c r="GO82" s="106"/>
      <c r="GP82" s="106"/>
      <c r="GQ82" s="106"/>
      <c r="GR82" s="106"/>
      <c r="GS82" s="106"/>
      <c r="GT82" s="106"/>
      <c r="GU82" s="106"/>
      <c r="GV82" s="106"/>
      <c r="GW82" s="106"/>
      <c r="GX82" s="106"/>
      <c r="GY82" s="106"/>
      <c r="GZ82" s="106"/>
      <c r="HA82" s="106"/>
      <c r="HB82" s="106"/>
      <c r="HC82" s="106"/>
      <c r="HD82" s="106"/>
      <c r="HE82" s="106"/>
      <c r="HF82" s="106"/>
      <c r="HG82" s="106"/>
      <c r="HH82" s="106"/>
      <c r="HI82" s="106"/>
      <c r="HJ82" s="106"/>
      <c r="HK82" s="106"/>
      <c r="HL82" s="106"/>
      <c r="HM82" s="106"/>
      <c r="HN82" s="106"/>
      <c r="HO82" s="106"/>
      <c r="HP82" s="106"/>
      <c r="HQ82" s="106"/>
      <c r="HR82" s="106"/>
      <c r="HS82" s="106"/>
      <c r="HT82" s="106"/>
      <c r="HU82" s="106"/>
      <c r="HV82" s="106"/>
      <c r="HW82" s="106"/>
      <c r="HX82" s="106"/>
      <c r="HY82" s="106"/>
      <c r="HZ82" s="106"/>
      <c r="IA82" s="106"/>
      <c r="IB82" s="106"/>
      <c r="IC82" s="106"/>
      <c r="ID82" s="106"/>
      <c r="IE82" s="106"/>
      <c r="IF82" s="106"/>
      <c r="IG82" s="106"/>
      <c r="IH82" s="106"/>
      <c r="II82" s="106"/>
      <c r="IJ82" s="106"/>
      <c r="IK82" s="106"/>
      <c r="IL82" s="106"/>
      <c r="IM82" s="106"/>
      <c r="IN82" s="106"/>
      <c r="IO82" s="106"/>
      <c r="IP82" s="106"/>
      <c r="IQ82" s="106"/>
      <c r="IR82" s="106"/>
      <c r="IS82" s="106"/>
      <c r="IT82" s="106"/>
      <c r="IU82" s="106"/>
      <c r="IV82" s="106"/>
      <c r="IW82" s="106"/>
      <c r="IX82" s="106"/>
      <c r="IY82" s="106"/>
      <c r="IZ82" s="106"/>
      <c r="JA82" s="106"/>
      <c r="JB82" s="106"/>
      <c r="JC82" s="106"/>
      <c r="JD82" s="106"/>
      <c r="JE82" s="106"/>
      <c r="JF82" s="106"/>
      <c r="JG82" s="106"/>
      <c r="JH82" s="106"/>
      <c r="JI82" s="106"/>
      <c r="JJ82" s="106"/>
      <c r="JK82" s="106"/>
      <c r="JL82" s="106"/>
      <c r="JM82" s="106"/>
      <c r="JN82" s="106"/>
      <c r="JO82" s="106"/>
      <c r="JP82" s="106"/>
      <c r="JQ82" s="106"/>
      <c r="JR82" s="106"/>
      <c r="JS82" s="106"/>
      <c r="JT82" s="106"/>
      <c r="JU82" s="106"/>
      <c r="JV82" s="106"/>
      <c r="JW82" s="106"/>
    </row>
    <row r="83" spans="1:283">
      <c r="A83" s="106"/>
      <c r="B83" s="106"/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6"/>
      <c r="BR83" s="106"/>
      <c r="BS83" s="106"/>
      <c r="BT83" s="106"/>
      <c r="BU83" s="106"/>
      <c r="BV83" s="106"/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/>
      <c r="CJ83" s="106"/>
      <c r="CK83" s="106"/>
      <c r="CL83" s="106"/>
      <c r="CM83" s="106"/>
      <c r="CN83" s="106"/>
      <c r="CO83" s="106"/>
      <c r="CP83" s="106"/>
      <c r="CQ83" s="106"/>
      <c r="CR83" s="106"/>
      <c r="CS83" s="106"/>
      <c r="CT83" s="106"/>
      <c r="CU83" s="106"/>
      <c r="CV83" s="106"/>
      <c r="CW83" s="106"/>
      <c r="CX83" s="106"/>
      <c r="CY83" s="106"/>
      <c r="CZ83" s="106"/>
      <c r="DA83" s="106"/>
      <c r="DB83" s="106"/>
      <c r="DC83" s="106"/>
      <c r="DD83" s="106"/>
      <c r="DE83" s="106"/>
      <c r="DF83" s="106"/>
      <c r="DG83" s="106"/>
      <c r="DH83" s="106"/>
      <c r="DI83" s="106"/>
      <c r="DJ83" s="106"/>
      <c r="DK83" s="106"/>
      <c r="DL83" s="106"/>
      <c r="DM83" s="106"/>
      <c r="DN83" s="106"/>
      <c r="DO83" s="106"/>
      <c r="DP83" s="106"/>
      <c r="DQ83" s="106"/>
      <c r="DR83" s="106"/>
      <c r="DS83" s="106"/>
      <c r="DT83" s="106"/>
      <c r="DU83" s="106"/>
      <c r="DV83" s="106"/>
      <c r="DW83" s="106"/>
      <c r="DX83" s="106"/>
      <c r="DY83" s="106"/>
      <c r="DZ83" s="106"/>
      <c r="EA83" s="106"/>
      <c r="EB83" s="106"/>
      <c r="EC83" s="106"/>
      <c r="ED83" s="106"/>
      <c r="EE83" s="106"/>
      <c r="EF83" s="106"/>
      <c r="EG83" s="106"/>
      <c r="EH83" s="106"/>
      <c r="EI83" s="106"/>
      <c r="EJ83" s="106"/>
      <c r="EK83" s="106"/>
      <c r="EL83" s="106"/>
      <c r="EM83" s="106"/>
      <c r="EN83" s="106"/>
      <c r="EO83" s="106"/>
      <c r="EP83" s="106"/>
      <c r="EQ83" s="106"/>
      <c r="ER83" s="106"/>
      <c r="ES83" s="106"/>
      <c r="ET83" s="106"/>
      <c r="EU83" s="106"/>
      <c r="EV83" s="106"/>
      <c r="EW83" s="106"/>
      <c r="EX83" s="106"/>
      <c r="EY83" s="106"/>
      <c r="EZ83" s="106"/>
      <c r="FA83" s="106"/>
      <c r="FB83" s="106"/>
      <c r="FC83" s="106"/>
      <c r="FD83" s="106"/>
      <c r="FE83" s="106"/>
      <c r="FF83" s="106"/>
      <c r="FG83" s="106"/>
      <c r="FH83" s="106"/>
      <c r="FI83" s="106"/>
      <c r="FJ83" s="106"/>
      <c r="FK83" s="106"/>
      <c r="FL83" s="106"/>
      <c r="FM83" s="106"/>
      <c r="FN83" s="106"/>
      <c r="FO83" s="106"/>
      <c r="FP83" s="106"/>
      <c r="FQ83" s="106"/>
      <c r="FR83" s="106"/>
      <c r="FS83" s="106"/>
      <c r="FT83" s="106"/>
      <c r="FU83" s="106"/>
      <c r="FV83" s="106"/>
      <c r="FW83" s="106"/>
      <c r="FX83" s="106"/>
      <c r="FY83" s="106"/>
      <c r="FZ83" s="106"/>
      <c r="GA83" s="106"/>
      <c r="GB83" s="106"/>
      <c r="GC83" s="106"/>
      <c r="GD83" s="106"/>
      <c r="GE83" s="106"/>
      <c r="GF83" s="106"/>
      <c r="GG83" s="106"/>
      <c r="GH83" s="106"/>
      <c r="GI83" s="106"/>
      <c r="GJ83" s="106"/>
      <c r="GK83" s="106"/>
      <c r="GL83" s="106"/>
      <c r="GM83" s="106"/>
      <c r="GN83" s="106"/>
      <c r="GO83" s="106"/>
      <c r="GP83" s="106"/>
      <c r="GQ83" s="106"/>
      <c r="GR83" s="106"/>
      <c r="GS83" s="106"/>
      <c r="GT83" s="106"/>
      <c r="GU83" s="106"/>
      <c r="GV83" s="106"/>
      <c r="GW83" s="106"/>
      <c r="GX83" s="106"/>
      <c r="GY83" s="106"/>
      <c r="GZ83" s="106"/>
      <c r="HA83" s="106"/>
      <c r="HB83" s="106"/>
      <c r="HC83" s="106"/>
      <c r="HD83" s="106"/>
      <c r="HE83" s="106"/>
      <c r="HF83" s="106"/>
      <c r="HG83" s="106"/>
      <c r="HH83" s="106"/>
      <c r="HI83" s="106"/>
      <c r="HJ83" s="106"/>
      <c r="HK83" s="106"/>
      <c r="HL83" s="106"/>
      <c r="HM83" s="106"/>
      <c r="HN83" s="106"/>
      <c r="HO83" s="106"/>
      <c r="HP83" s="106"/>
      <c r="HQ83" s="106"/>
      <c r="HR83" s="106"/>
      <c r="HS83" s="106"/>
      <c r="HT83" s="106"/>
      <c r="HU83" s="106"/>
      <c r="HV83" s="106"/>
      <c r="HW83" s="106"/>
      <c r="HX83" s="106"/>
      <c r="HY83" s="106"/>
      <c r="HZ83" s="106"/>
      <c r="IA83" s="106"/>
      <c r="IB83" s="106"/>
      <c r="IC83" s="106"/>
      <c r="ID83" s="106"/>
      <c r="IE83" s="106"/>
      <c r="IF83" s="106"/>
      <c r="IG83" s="106"/>
      <c r="IH83" s="106"/>
      <c r="II83" s="106"/>
      <c r="IJ83" s="106"/>
      <c r="IK83" s="106"/>
      <c r="IL83" s="106"/>
      <c r="IM83" s="106"/>
      <c r="IN83" s="106"/>
      <c r="IO83" s="106"/>
      <c r="IP83" s="106"/>
      <c r="IQ83" s="106"/>
      <c r="IR83" s="106"/>
      <c r="IS83" s="106"/>
      <c r="IT83" s="106"/>
      <c r="IU83" s="106"/>
      <c r="IV83" s="106"/>
      <c r="IW83" s="106"/>
      <c r="IX83" s="106"/>
      <c r="IY83" s="106"/>
      <c r="IZ83" s="106"/>
      <c r="JA83" s="106"/>
      <c r="JB83" s="106"/>
      <c r="JC83" s="106"/>
      <c r="JD83" s="106"/>
      <c r="JE83" s="106"/>
      <c r="JF83" s="106"/>
      <c r="JG83" s="106"/>
      <c r="JH83" s="106"/>
      <c r="JI83" s="106"/>
      <c r="JJ83" s="106"/>
      <c r="JK83" s="106"/>
      <c r="JL83" s="106"/>
      <c r="JM83" s="106"/>
      <c r="JN83" s="106"/>
      <c r="JO83" s="106"/>
      <c r="JP83" s="106"/>
      <c r="JQ83" s="106"/>
      <c r="JR83" s="106"/>
      <c r="JS83" s="106"/>
      <c r="JT83" s="106"/>
      <c r="JU83" s="106"/>
      <c r="JV83" s="106"/>
      <c r="JW83" s="106"/>
    </row>
    <row r="84" spans="1:283">
      <c r="A84" s="106"/>
      <c r="B84" s="106"/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  <c r="CL84" s="106"/>
      <c r="CM84" s="106"/>
      <c r="CN84" s="106"/>
      <c r="CO84" s="106"/>
      <c r="CP84" s="106"/>
      <c r="CQ84" s="106"/>
      <c r="CR84" s="106"/>
      <c r="CS84" s="106"/>
      <c r="CT84" s="106"/>
      <c r="CU84" s="106"/>
      <c r="CV84" s="106"/>
      <c r="CW84" s="106"/>
      <c r="CX84" s="106"/>
      <c r="CY84" s="106"/>
      <c r="CZ84" s="106"/>
      <c r="DA84" s="106"/>
      <c r="DB84" s="106"/>
      <c r="DC84" s="106"/>
      <c r="DD84" s="106"/>
      <c r="DE84" s="106"/>
      <c r="DF84" s="106"/>
      <c r="DG84" s="106"/>
      <c r="DH84" s="106"/>
      <c r="DI84" s="106"/>
      <c r="DJ84" s="106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6"/>
      <c r="DV84" s="106"/>
      <c r="DW84" s="106"/>
      <c r="DX84" s="106"/>
      <c r="DY84" s="106"/>
      <c r="DZ84" s="106"/>
      <c r="EA84" s="106"/>
      <c r="EB84" s="106"/>
      <c r="EC84" s="106"/>
      <c r="ED84" s="106"/>
      <c r="EE84" s="106"/>
      <c r="EF84" s="106"/>
      <c r="EG84" s="106"/>
      <c r="EH84" s="106"/>
      <c r="EI84" s="106"/>
      <c r="EJ84" s="106"/>
      <c r="EK84" s="106"/>
      <c r="EL84" s="106"/>
      <c r="EM84" s="106"/>
      <c r="EN84" s="106"/>
      <c r="EO84" s="106"/>
      <c r="EP84" s="106"/>
      <c r="EQ84" s="106"/>
      <c r="ER84" s="106"/>
      <c r="ES84" s="106"/>
      <c r="ET84" s="106"/>
      <c r="EU84" s="106"/>
      <c r="EV84" s="106"/>
      <c r="EW84" s="106"/>
      <c r="EX84" s="106"/>
      <c r="EY84" s="106"/>
      <c r="EZ84" s="106"/>
      <c r="FA84" s="106"/>
      <c r="FB84" s="106"/>
      <c r="FC84" s="106"/>
      <c r="FD84" s="106"/>
      <c r="FE84" s="106"/>
      <c r="FF84" s="106"/>
      <c r="FG84" s="106"/>
      <c r="FH84" s="106"/>
      <c r="FI84" s="106"/>
      <c r="FJ84" s="106"/>
      <c r="FK84" s="106"/>
      <c r="FL84" s="106"/>
      <c r="FM84" s="106"/>
      <c r="FN84" s="106"/>
      <c r="FO84" s="106"/>
      <c r="FP84" s="106"/>
      <c r="FQ84" s="106"/>
      <c r="FR84" s="106"/>
      <c r="FS84" s="106"/>
      <c r="FT84" s="106"/>
      <c r="FU84" s="106"/>
      <c r="FV84" s="106"/>
      <c r="FW84" s="106"/>
      <c r="FX84" s="106"/>
      <c r="FY84" s="106"/>
      <c r="FZ84" s="106"/>
      <c r="GA84" s="106"/>
      <c r="GB84" s="106"/>
      <c r="GC84" s="106"/>
      <c r="GD84" s="106"/>
      <c r="GE84" s="106"/>
      <c r="GF84" s="106"/>
      <c r="GG84" s="106"/>
      <c r="GH84" s="106"/>
      <c r="GI84" s="106"/>
      <c r="GJ84" s="106"/>
      <c r="GK84" s="106"/>
      <c r="GL84" s="106"/>
      <c r="GM84" s="106"/>
      <c r="GN84" s="106"/>
      <c r="GO84" s="106"/>
      <c r="GP84" s="106"/>
      <c r="GQ84" s="106"/>
      <c r="GR84" s="106"/>
      <c r="GS84" s="106"/>
      <c r="GT84" s="106"/>
      <c r="GU84" s="106"/>
      <c r="GV84" s="106"/>
      <c r="GW84" s="106"/>
      <c r="GX84" s="106"/>
      <c r="GY84" s="106"/>
      <c r="GZ84" s="106"/>
      <c r="HA84" s="106"/>
      <c r="HB84" s="106"/>
      <c r="HC84" s="106"/>
      <c r="HD84" s="106"/>
      <c r="HE84" s="106"/>
      <c r="HF84" s="106"/>
      <c r="HG84" s="106"/>
      <c r="HH84" s="106"/>
      <c r="HI84" s="106"/>
      <c r="HJ84" s="106"/>
      <c r="HK84" s="106"/>
      <c r="HL84" s="106"/>
      <c r="HM84" s="106"/>
      <c r="HN84" s="106"/>
      <c r="HO84" s="106"/>
      <c r="HP84" s="106"/>
      <c r="HQ84" s="106"/>
      <c r="HR84" s="106"/>
      <c r="HS84" s="106"/>
      <c r="HT84" s="106"/>
      <c r="HU84" s="106"/>
      <c r="HV84" s="106"/>
      <c r="HW84" s="106"/>
      <c r="HX84" s="106"/>
      <c r="HY84" s="106"/>
      <c r="HZ84" s="106"/>
      <c r="IA84" s="106"/>
      <c r="IB84" s="106"/>
      <c r="IC84" s="106"/>
      <c r="ID84" s="106"/>
      <c r="IE84" s="106"/>
      <c r="IF84" s="106"/>
      <c r="IG84" s="106"/>
      <c r="IH84" s="106"/>
      <c r="II84" s="106"/>
      <c r="IJ84" s="106"/>
      <c r="IK84" s="106"/>
      <c r="IL84" s="106"/>
      <c r="IM84" s="106"/>
      <c r="IN84" s="106"/>
      <c r="IO84" s="106"/>
      <c r="IP84" s="106"/>
      <c r="IQ84" s="106"/>
      <c r="IR84" s="106"/>
      <c r="IS84" s="106"/>
      <c r="IT84" s="106"/>
      <c r="IU84" s="106"/>
      <c r="IV84" s="106"/>
      <c r="IW84" s="106"/>
      <c r="IX84" s="106"/>
      <c r="IY84" s="106"/>
      <c r="IZ84" s="106"/>
      <c r="JA84" s="106"/>
      <c r="JB84" s="106"/>
      <c r="JC84" s="106"/>
      <c r="JD84" s="106"/>
      <c r="JE84" s="106"/>
      <c r="JF84" s="106"/>
      <c r="JG84" s="106"/>
      <c r="JH84" s="106"/>
      <c r="JI84" s="106"/>
      <c r="JJ84" s="106"/>
      <c r="JK84" s="106"/>
      <c r="JL84" s="106"/>
      <c r="JM84" s="106"/>
      <c r="JN84" s="106"/>
      <c r="JO84" s="106"/>
      <c r="JP84" s="106"/>
      <c r="JQ84" s="106"/>
      <c r="JR84" s="106"/>
      <c r="JS84" s="106"/>
      <c r="JT84" s="106"/>
      <c r="JU84" s="106"/>
      <c r="JV84" s="106"/>
      <c r="JW84" s="106"/>
    </row>
    <row r="85" spans="1:283">
      <c r="A85" s="106"/>
      <c r="B85" s="106"/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6"/>
      <c r="BR85" s="106"/>
      <c r="BS85" s="106"/>
      <c r="BT85" s="106"/>
      <c r="BU85" s="106"/>
      <c r="BV85" s="106"/>
      <c r="BW85" s="106"/>
      <c r="BX85" s="106"/>
      <c r="BY85" s="106"/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  <c r="CL85" s="106"/>
      <c r="CM85" s="106"/>
      <c r="CN85" s="106"/>
      <c r="CO85" s="106"/>
      <c r="CP85" s="106"/>
      <c r="CQ85" s="106"/>
      <c r="CR85" s="106"/>
      <c r="CS85" s="106"/>
      <c r="CT85" s="106"/>
      <c r="CU85" s="106"/>
      <c r="CV85" s="106"/>
      <c r="CW85" s="106"/>
      <c r="CX85" s="106"/>
      <c r="CY85" s="106"/>
      <c r="CZ85" s="106"/>
      <c r="DA85" s="106"/>
      <c r="DB85" s="106"/>
      <c r="DC85" s="106"/>
      <c r="DD85" s="106"/>
      <c r="DE85" s="106"/>
      <c r="DF85" s="106"/>
      <c r="DG85" s="106"/>
      <c r="DH85" s="106"/>
      <c r="DI85" s="106"/>
      <c r="DJ85" s="106"/>
      <c r="DK85" s="106"/>
      <c r="DL85" s="106"/>
      <c r="DM85" s="106"/>
      <c r="DN85" s="106"/>
      <c r="DO85" s="106"/>
      <c r="DP85" s="106"/>
      <c r="DQ85" s="106"/>
      <c r="DR85" s="106"/>
      <c r="DS85" s="106"/>
      <c r="DT85" s="106"/>
      <c r="DU85" s="106"/>
      <c r="DV85" s="106"/>
      <c r="DW85" s="106"/>
      <c r="DX85" s="106"/>
      <c r="DY85" s="106"/>
      <c r="DZ85" s="106"/>
      <c r="EA85" s="106"/>
      <c r="EB85" s="106"/>
      <c r="EC85" s="106"/>
      <c r="ED85" s="106"/>
      <c r="EE85" s="106"/>
      <c r="EF85" s="106"/>
      <c r="EG85" s="106"/>
      <c r="EH85" s="106"/>
      <c r="EI85" s="106"/>
      <c r="EJ85" s="106"/>
      <c r="EK85" s="106"/>
      <c r="EL85" s="106"/>
      <c r="EM85" s="106"/>
      <c r="EN85" s="106"/>
      <c r="EO85" s="106"/>
      <c r="EP85" s="106"/>
      <c r="EQ85" s="106"/>
      <c r="ER85" s="106"/>
      <c r="ES85" s="106"/>
      <c r="ET85" s="106"/>
      <c r="EU85" s="106"/>
      <c r="EV85" s="106"/>
      <c r="EW85" s="106"/>
      <c r="EX85" s="106"/>
      <c r="EY85" s="106"/>
      <c r="EZ85" s="106"/>
      <c r="FA85" s="106"/>
      <c r="FB85" s="106"/>
      <c r="FC85" s="106"/>
      <c r="FD85" s="106"/>
      <c r="FE85" s="106"/>
      <c r="FF85" s="106"/>
      <c r="FG85" s="106"/>
      <c r="FH85" s="106"/>
      <c r="FI85" s="106"/>
      <c r="FJ85" s="106"/>
      <c r="FK85" s="106"/>
      <c r="FL85" s="106"/>
      <c r="FM85" s="106"/>
      <c r="FN85" s="106"/>
      <c r="FO85" s="106"/>
      <c r="FP85" s="106"/>
      <c r="FQ85" s="106"/>
      <c r="FR85" s="106"/>
      <c r="FS85" s="106"/>
      <c r="FT85" s="106"/>
      <c r="FU85" s="106"/>
      <c r="FV85" s="106"/>
      <c r="FW85" s="106"/>
      <c r="FX85" s="106"/>
      <c r="FY85" s="106"/>
      <c r="FZ85" s="106"/>
      <c r="GA85" s="106"/>
      <c r="GB85" s="106"/>
      <c r="GC85" s="106"/>
      <c r="GD85" s="106"/>
      <c r="GE85" s="106"/>
      <c r="GF85" s="106"/>
      <c r="GG85" s="106"/>
      <c r="GH85" s="106"/>
      <c r="GI85" s="106"/>
      <c r="GJ85" s="106"/>
      <c r="GK85" s="106"/>
      <c r="GL85" s="106"/>
      <c r="GM85" s="106"/>
      <c r="GN85" s="106"/>
      <c r="GO85" s="106"/>
      <c r="GP85" s="106"/>
      <c r="GQ85" s="106"/>
      <c r="GR85" s="106"/>
      <c r="GS85" s="106"/>
      <c r="GT85" s="106"/>
      <c r="GU85" s="106"/>
      <c r="GV85" s="106"/>
      <c r="GW85" s="106"/>
      <c r="GX85" s="106"/>
      <c r="GY85" s="106"/>
      <c r="GZ85" s="106"/>
      <c r="HA85" s="106"/>
      <c r="HB85" s="106"/>
      <c r="HC85" s="106"/>
      <c r="HD85" s="106"/>
      <c r="HE85" s="106"/>
      <c r="HF85" s="106"/>
      <c r="HG85" s="106"/>
      <c r="HH85" s="106"/>
      <c r="HI85" s="106"/>
      <c r="HJ85" s="106"/>
      <c r="HK85" s="106"/>
      <c r="HL85" s="106"/>
      <c r="HM85" s="106"/>
      <c r="HN85" s="106"/>
      <c r="HO85" s="106"/>
      <c r="HP85" s="106"/>
      <c r="HQ85" s="106"/>
      <c r="HR85" s="106"/>
      <c r="HS85" s="106"/>
      <c r="HT85" s="106"/>
      <c r="HU85" s="106"/>
      <c r="HV85" s="106"/>
      <c r="HW85" s="106"/>
      <c r="HX85" s="106"/>
      <c r="HY85" s="106"/>
      <c r="HZ85" s="106"/>
      <c r="IA85" s="106"/>
      <c r="IB85" s="106"/>
      <c r="IC85" s="106"/>
      <c r="ID85" s="106"/>
      <c r="IE85" s="106"/>
      <c r="IF85" s="106"/>
      <c r="IG85" s="106"/>
      <c r="IH85" s="106"/>
      <c r="II85" s="106"/>
      <c r="IJ85" s="106"/>
      <c r="IK85" s="106"/>
      <c r="IL85" s="106"/>
      <c r="IM85" s="106"/>
      <c r="IN85" s="106"/>
      <c r="IO85" s="106"/>
      <c r="IP85" s="106"/>
      <c r="IQ85" s="106"/>
      <c r="IR85" s="106"/>
      <c r="IS85" s="106"/>
      <c r="IT85" s="106"/>
      <c r="IU85" s="106"/>
      <c r="IV85" s="106"/>
      <c r="IW85" s="106"/>
      <c r="IX85" s="106"/>
      <c r="IY85" s="106"/>
      <c r="IZ85" s="106"/>
      <c r="JA85" s="106"/>
      <c r="JB85" s="106"/>
      <c r="JC85" s="106"/>
      <c r="JD85" s="106"/>
      <c r="JE85" s="106"/>
      <c r="JF85" s="106"/>
      <c r="JG85" s="106"/>
      <c r="JH85" s="106"/>
      <c r="JI85" s="106"/>
      <c r="JJ85" s="106"/>
      <c r="JK85" s="106"/>
      <c r="JL85" s="106"/>
      <c r="JM85" s="106"/>
      <c r="JN85" s="106"/>
      <c r="JO85" s="106"/>
      <c r="JP85" s="106"/>
      <c r="JQ85" s="106"/>
      <c r="JR85" s="106"/>
      <c r="JS85" s="106"/>
      <c r="JT85" s="106"/>
      <c r="JU85" s="106"/>
      <c r="JV85" s="106"/>
      <c r="JW85" s="106"/>
    </row>
    <row r="86" spans="1:283">
      <c r="A86" s="106"/>
      <c r="B86" s="106"/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6"/>
      <c r="BQ86" s="106"/>
      <c r="BR86" s="106"/>
      <c r="BS86" s="106"/>
      <c r="BT86" s="106"/>
      <c r="BU86" s="106"/>
      <c r="BV86" s="106"/>
      <c r="BW86" s="106"/>
      <c r="BX86" s="106"/>
      <c r="BY86" s="106"/>
      <c r="BZ86" s="106"/>
      <c r="CA86" s="106"/>
      <c r="CB86" s="106"/>
      <c r="CC86" s="106"/>
      <c r="CD86" s="106"/>
      <c r="CE86" s="106"/>
      <c r="CF86" s="106"/>
      <c r="CG86" s="106"/>
      <c r="CH86" s="106"/>
      <c r="CI86" s="106"/>
      <c r="CJ86" s="106"/>
      <c r="CK86" s="106"/>
      <c r="CL86" s="106"/>
      <c r="CM86" s="106"/>
      <c r="CN86" s="106"/>
      <c r="CO86" s="106"/>
      <c r="CP86" s="106"/>
      <c r="CQ86" s="106"/>
      <c r="CR86" s="106"/>
      <c r="CS86" s="106"/>
      <c r="CT86" s="106"/>
      <c r="CU86" s="106"/>
      <c r="CV86" s="106"/>
      <c r="CW86" s="106"/>
      <c r="CX86" s="106"/>
      <c r="CY86" s="106"/>
      <c r="CZ86" s="106"/>
      <c r="DA86" s="106"/>
      <c r="DB86" s="106"/>
      <c r="DC86" s="106"/>
      <c r="DD86" s="106"/>
      <c r="DE86" s="106"/>
      <c r="DF86" s="106"/>
      <c r="DG86" s="106"/>
      <c r="DH86" s="106"/>
      <c r="DI86" s="106"/>
      <c r="DJ86" s="106"/>
      <c r="DK86" s="106"/>
      <c r="DL86" s="106"/>
      <c r="DM86" s="106"/>
      <c r="DN86" s="106"/>
      <c r="DO86" s="106"/>
      <c r="DP86" s="106"/>
      <c r="DQ86" s="106"/>
      <c r="DR86" s="106"/>
      <c r="DS86" s="106"/>
      <c r="DT86" s="106"/>
      <c r="DU86" s="106"/>
      <c r="DV86" s="106"/>
      <c r="DW86" s="106"/>
      <c r="DX86" s="106"/>
      <c r="DY86" s="106"/>
      <c r="DZ86" s="106"/>
      <c r="EA86" s="106"/>
      <c r="EB86" s="106"/>
      <c r="EC86" s="106"/>
      <c r="ED86" s="106"/>
      <c r="EE86" s="106"/>
      <c r="EF86" s="106"/>
      <c r="EG86" s="106"/>
      <c r="EH86" s="106"/>
      <c r="EI86" s="106"/>
      <c r="EJ86" s="106"/>
      <c r="EK86" s="106"/>
      <c r="EL86" s="106"/>
      <c r="EM86" s="106"/>
      <c r="EN86" s="106"/>
      <c r="EO86" s="106"/>
      <c r="EP86" s="106"/>
      <c r="EQ86" s="106"/>
      <c r="ER86" s="106"/>
      <c r="ES86" s="106"/>
      <c r="ET86" s="106"/>
      <c r="EU86" s="106"/>
      <c r="EV86" s="106"/>
      <c r="EW86" s="106"/>
      <c r="EX86" s="106"/>
      <c r="EY86" s="106"/>
      <c r="EZ86" s="106"/>
      <c r="FA86" s="106"/>
      <c r="FB86" s="106"/>
      <c r="FC86" s="106"/>
      <c r="FD86" s="106"/>
      <c r="FE86" s="106"/>
      <c r="FF86" s="106"/>
      <c r="FG86" s="106"/>
      <c r="FH86" s="106"/>
      <c r="FI86" s="106"/>
      <c r="FJ86" s="106"/>
      <c r="FK86" s="106"/>
      <c r="FL86" s="106"/>
      <c r="FM86" s="106"/>
      <c r="FN86" s="106"/>
      <c r="FO86" s="106"/>
      <c r="FP86" s="106"/>
      <c r="FQ86" s="106"/>
      <c r="FR86" s="106"/>
      <c r="FS86" s="106"/>
      <c r="FT86" s="106"/>
      <c r="FU86" s="106"/>
      <c r="FV86" s="106"/>
      <c r="FW86" s="106"/>
      <c r="FX86" s="106"/>
      <c r="FY86" s="106"/>
      <c r="FZ86" s="106"/>
      <c r="GA86" s="106"/>
      <c r="GB86" s="106"/>
      <c r="GC86" s="106"/>
      <c r="GD86" s="106"/>
      <c r="GE86" s="106"/>
      <c r="GF86" s="106"/>
      <c r="GG86" s="106"/>
      <c r="GH86" s="106"/>
      <c r="GI86" s="106"/>
      <c r="GJ86" s="106"/>
      <c r="GK86" s="106"/>
      <c r="GL86" s="106"/>
      <c r="GM86" s="106"/>
      <c r="GN86" s="106"/>
      <c r="GO86" s="106"/>
      <c r="GP86" s="106"/>
      <c r="GQ86" s="106"/>
      <c r="GR86" s="106"/>
      <c r="GS86" s="106"/>
      <c r="GT86" s="106"/>
      <c r="GU86" s="106"/>
      <c r="GV86" s="106"/>
      <c r="GW86" s="106"/>
      <c r="GX86" s="106"/>
      <c r="GY86" s="106"/>
      <c r="GZ86" s="106"/>
      <c r="HA86" s="106"/>
      <c r="HB86" s="106"/>
      <c r="HC86" s="106"/>
      <c r="HD86" s="106"/>
      <c r="HE86" s="106"/>
      <c r="HF86" s="106"/>
      <c r="HG86" s="106"/>
      <c r="HH86" s="106"/>
      <c r="HI86" s="106"/>
      <c r="HJ86" s="106"/>
      <c r="HK86" s="106"/>
      <c r="HL86" s="106"/>
      <c r="HM86" s="106"/>
      <c r="HN86" s="106"/>
      <c r="HO86" s="106"/>
      <c r="HP86" s="106"/>
      <c r="HQ86" s="106"/>
      <c r="HR86" s="106"/>
      <c r="HS86" s="106"/>
      <c r="HT86" s="106"/>
      <c r="HU86" s="106"/>
      <c r="HV86" s="106"/>
      <c r="HW86" s="106"/>
      <c r="HX86" s="106"/>
      <c r="HY86" s="106"/>
      <c r="HZ86" s="106"/>
      <c r="IA86" s="106"/>
      <c r="IB86" s="106"/>
      <c r="IC86" s="106"/>
      <c r="ID86" s="106"/>
      <c r="IE86" s="106"/>
      <c r="IF86" s="106"/>
      <c r="IG86" s="106"/>
      <c r="IH86" s="106"/>
      <c r="II86" s="106"/>
      <c r="IJ86" s="106"/>
      <c r="IK86" s="106"/>
      <c r="IL86" s="106"/>
      <c r="IM86" s="106"/>
      <c r="IN86" s="106"/>
      <c r="IO86" s="106"/>
      <c r="IP86" s="106"/>
      <c r="IQ86" s="106"/>
      <c r="IR86" s="106"/>
      <c r="IS86" s="106"/>
      <c r="IT86" s="106"/>
      <c r="IU86" s="106"/>
      <c r="IV86" s="106"/>
      <c r="IW86" s="106"/>
      <c r="IX86" s="106"/>
      <c r="IY86" s="106"/>
      <c r="IZ86" s="106"/>
      <c r="JA86" s="106"/>
      <c r="JB86" s="106"/>
      <c r="JC86" s="106"/>
      <c r="JD86" s="106"/>
      <c r="JE86" s="106"/>
      <c r="JF86" s="106"/>
      <c r="JG86" s="106"/>
      <c r="JH86" s="106"/>
      <c r="JI86" s="106"/>
      <c r="JJ86" s="106"/>
      <c r="JK86" s="106"/>
      <c r="JL86" s="106"/>
      <c r="JM86" s="106"/>
      <c r="JN86" s="106"/>
      <c r="JO86" s="106"/>
      <c r="JP86" s="106"/>
      <c r="JQ86" s="106"/>
      <c r="JR86" s="106"/>
      <c r="JS86" s="106"/>
      <c r="JT86" s="106"/>
      <c r="JU86" s="106"/>
      <c r="JV86" s="106"/>
      <c r="JW86" s="106"/>
    </row>
    <row r="87" spans="1:283">
      <c r="A87" s="106"/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  <c r="BR87" s="106"/>
      <c r="BS87" s="106"/>
      <c r="BT87" s="106"/>
      <c r="BU87" s="106"/>
      <c r="BV87" s="106"/>
      <c r="BW87" s="106"/>
      <c r="BX87" s="106"/>
      <c r="BY87" s="106"/>
      <c r="BZ87" s="106"/>
      <c r="CA87" s="106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  <c r="CL87" s="106"/>
      <c r="CM87" s="106"/>
      <c r="CN87" s="106"/>
      <c r="CO87" s="106"/>
      <c r="CP87" s="106"/>
      <c r="CQ87" s="106"/>
      <c r="CR87" s="106"/>
      <c r="CS87" s="106"/>
      <c r="CT87" s="106"/>
      <c r="CU87" s="106"/>
      <c r="CV87" s="106"/>
      <c r="CW87" s="106"/>
      <c r="CX87" s="106"/>
      <c r="CY87" s="106"/>
      <c r="CZ87" s="106"/>
      <c r="DA87" s="106"/>
      <c r="DB87" s="106"/>
      <c r="DC87" s="106"/>
      <c r="DD87" s="106"/>
      <c r="DE87" s="106"/>
      <c r="DF87" s="106"/>
      <c r="DG87" s="106"/>
      <c r="DH87" s="106"/>
      <c r="DI87" s="106"/>
      <c r="DJ87" s="106"/>
      <c r="DK87" s="106"/>
      <c r="DL87" s="106"/>
      <c r="DM87" s="106"/>
      <c r="DN87" s="106"/>
      <c r="DO87" s="106"/>
      <c r="DP87" s="106"/>
      <c r="DQ87" s="106"/>
      <c r="DR87" s="106"/>
      <c r="DS87" s="106"/>
      <c r="DT87" s="106"/>
      <c r="DU87" s="106"/>
      <c r="DV87" s="106"/>
      <c r="DW87" s="106"/>
      <c r="DX87" s="106"/>
      <c r="DY87" s="106"/>
      <c r="DZ87" s="106"/>
      <c r="EA87" s="106"/>
      <c r="EB87" s="106"/>
      <c r="EC87" s="106"/>
      <c r="ED87" s="106"/>
      <c r="EE87" s="106"/>
      <c r="EF87" s="106"/>
      <c r="EG87" s="106"/>
      <c r="EH87" s="106"/>
      <c r="EI87" s="106"/>
      <c r="EJ87" s="106"/>
      <c r="EK87" s="106"/>
      <c r="EL87" s="106"/>
      <c r="EM87" s="106"/>
      <c r="EN87" s="106"/>
      <c r="EO87" s="106"/>
      <c r="EP87" s="106"/>
      <c r="EQ87" s="106"/>
      <c r="ER87" s="106"/>
      <c r="ES87" s="106"/>
      <c r="ET87" s="106"/>
      <c r="EU87" s="106"/>
      <c r="EV87" s="106"/>
      <c r="EW87" s="106"/>
      <c r="EX87" s="106"/>
      <c r="EY87" s="106"/>
      <c r="EZ87" s="106"/>
      <c r="FA87" s="106"/>
      <c r="FB87" s="106"/>
      <c r="FC87" s="106"/>
      <c r="FD87" s="106"/>
      <c r="FE87" s="106"/>
      <c r="FF87" s="106"/>
      <c r="FG87" s="106"/>
      <c r="FH87" s="106"/>
      <c r="FI87" s="106"/>
      <c r="FJ87" s="106"/>
      <c r="FK87" s="106"/>
      <c r="FL87" s="106"/>
      <c r="FM87" s="106"/>
      <c r="FN87" s="106"/>
      <c r="FO87" s="106"/>
      <c r="FP87" s="106"/>
      <c r="FQ87" s="106"/>
      <c r="FR87" s="106"/>
      <c r="FS87" s="106"/>
      <c r="FT87" s="106"/>
      <c r="FU87" s="106"/>
      <c r="FV87" s="106"/>
      <c r="FW87" s="106"/>
      <c r="FX87" s="106"/>
      <c r="FY87" s="106"/>
      <c r="FZ87" s="106"/>
      <c r="GA87" s="106"/>
      <c r="GB87" s="106"/>
      <c r="GC87" s="106"/>
      <c r="GD87" s="106"/>
      <c r="GE87" s="106"/>
      <c r="GF87" s="106"/>
      <c r="GG87" s="106"/>
      <c r="GH87" s="106"/>
      <c r="GI87" s="106"/>
      <c r="GJ87" s="106"/>
      <c r="GK87" s="106"/>
      <c r="GL87" s="106"/>
      <c r="GM87" s="106"/>
      <c r="GN87" s="106"/>
      <c r="GO87" s="106"/>
      <c r="GP87" s="106"/>
      <c r="GQ87" s="106"/>
      <c r="GR87" s="106"/>
      <c r="GS87" s="106"/>
      <c r="GT87" s="106"/>
      <c r="GU87" s="106"/>
      <c r="GV87" s="106"/>
      <c r="GW87" s="106"/>
      <c r="GX87" s="106"/>
      <c r="GY87" s="106"/>
      <c r="GZ87" s="106"/>
      <c r="HA87" s="106"/>
      <c r="HB87" s="106"/>
      <c r="HC87" s="106"/>
      <c r="HD87" s="106"/>
      <c r="HE87" s="106"/>
      <c r="HF87" s="106"/>
      <c r="HG87" s="106"/>
      <c r="HH87" s="106"/>
      <c r="HI87" s="106"/>
      <c r="HJ87" s="106"/>
      <c r="HK87" s="106"/>
      <c r="HL87" s="106"/>
      <c r="HM87" s="106"/>
      <c r="HN87" s="106"/>
      <c r="HO87" s="106"/>
      <c r="HP87" s="106"/>
      <c r="HQ87" s="106"/>
      <c r="HR87" s="106"/>
      <c r="HS87" s="106"/>
      <c r="HT87" s="106"/>
      <c r="HU87" s="106"/>
      <c r="HV87" s="106"/>
      <c r="HW87" s="106"/>
      <c r="HX87" s="106"/>
      <c r="HY87" s="106"/>
      <c r="HZ87" s="106"/>
      <c r="IA87" s="106"/>
      <c r="IB87" s="106"/>
      <c r="IC87" s="106"/>
      <c r="ID87" s="106"/>
      <c r="IE87" s="106"/>
      <c r="IF87" s="106"/>
      <c r="IG87" s="106"/>
      <c r="IH87" s="106"/>
      <c r="II87" s="106"/>
      <c r="IJ87" s="106"/>
      <c r="IK87" s="106"/>
      <c r="IL87" s="106"/>
      <c r="IM87" s="106"/>
      <c r="IN87" s="106"/>
      <c r="IO87" s="106"/>
      <c r="IP87" s="106"/>
      <c r="IQ87" s="106"/>
      <c r="IR87" s="106"/>
      <c r="IS87" s="106"/>
      <c r="IT87" s="106"/>
      <c r="IU87" s="106"/>
      <c r="IV87" s="106"/>
      <c r="IW87" s="106"/>
      <c r="IX87" s="106"/>
      <c r="IY87" s="106"/>
      <c r="IZ87" s="106"/>
      <c r="JA87" s="106"/>
      <c r="JB87" s="106"/>
      <c r="JC87" s="106"/>
      <c r="JD87" s="106"/>
      <c r="JE87" s="106"/>
      <c r="JF87" s="106"/>
      <c r="JG87" s="106"/>
      <c r="JH87" s="106"/>
      <c r="JI87" s="106"/>
      <c r="JJ87" s="106"/>
      <c r="JK87" s="106"/>
      <c r="JL87" s="106"/>
      <c r="JM87" s="106"/>
      <c r="JN87" s="106"/>
      <c r="JO87" s="106"/>
      <c r="JP87" s="106"/>
      <c r="JQ87" s="106"/>
      <c r="JR87" s="106"/>
      <c r="JS87" s="106"/>
      <c r="JT87" s="106"/>
      <c r="JU87" s="106"/>
      <c r="JV87" s="106"/>
      <c r="JW87" s="106"/>
    </row>
    <row r="88" spans="1:283">
      <c r="A88" s="106"/>
      <c r="B88" s="106"/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6"/>
      <c r="BR88" s="106"/>
      <c r="BS88" s="106"/>
      <c r="BT88" s="106"/>
      <c r="BU88" s="106"/>
      <c r="BV88" s="106"/>
      <c r="BW88" s="106"/>
      <c r="BX88" s="106"/>
      <c r="BY88" s="106"/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  <c r="CL88" s="106"/>
      <c r="CM88" s="106"/>
      <c r="CN88" s="106"/>
      <c r="CO88" s="106"/>
      <c r="CP88" s="106"/>
      <c r="CQ88" s="106"/>
      <c r="CR88" s="106"/>
      <c r="CS88" s="106"/>
      <c r="CT88" s="106"/>
      <c r="CU88" s="106"/>
      <c r="CV88" s="106"/>
      <c r="CW88" s="106"/>
      <c r="CX88" s="106"/>
      <c r="CY88" s="106"/>
      <c r="CZ88" s="106"/>
      <c r="DA88" s="106"/>
      <c r="DB88" s="106"/>
      <c r="DC88" s="106"/>
      <c r="DD88" s="106"/>
      <c r="DE88" s="106"/>
      <c r="DF88" s="106"/>
      <c r="DG88" s="106"/>
      <c r="DH88" s="106"/>
      <c r="DI88" s="106"/>
      <c r="DJ88" s="106"/>
      <c r="DK88" s="106"/>
      <c r="DL88" s="106"/>
      <c r="DM88" s="106"/>
      <c r="DN88" s="106"/>
      <c r="DO88" s="106"/>
      <c r="DP88" s="106"/>
      <c r="DQ88" s="106"/>
      <c r="DR88" s="106"/>
      <c r="DS88" s="106"/>
      <c r="DT88" s="106"/>
      <c r="DU88" s="106"/>
      <c r="DV88" s="106"/>
      <c r="DW88" s="106"/>
      <c r="DX88" s="106"/>
      <c r="DY88" s="106"/>
      <c r="DZ88" s="106"/>
      <c r="EA88" s="106"/>
      <c r="EB88" s="106"/>
      <c r="EC88" s="106"/>
      <c r="ED88" s="106"/>
      <c r="EE88" s="106"/>
      <c r="EF88" s="106"/>
      <c r="EG88" s="106"/>
      <c r="EH88" s="106"/>
      <c r="EI88" s="106"/>
      <c r="EJ88" s="106"/>
      <c r="EK88" s="106"/>
      <c r="EL88" s="106"/>
      <c r="EM88" s="106"/>
      <c r="EN88" s="106"/>
      <c r="EO88" s="106"/>
      <c r="EP88" s="106"/>
      <c r="EQ88" s="106"/>
      <c r="ER88" s="106"/>
      <c r="ES88" s="106"/>
      <c r="ET88" s="106"/>
      <c r="EU88" s="106"/>
      <c r="EV88" s="106"/>
      <c r="EW88" s="106"/>
      <c r="EX88" s="106"/>
      <c r="EY88" s="106"/>
      <c r="EZ88" s="106"/>
      <c r="FA88" s="106"/>
      <c r="FB88" s="106"/>
      <c r="FC88" s="106"/>
      <c r="FD88" s="106"/>
      <c r="FE88" s="106"/>
      <c r="FF88" s="106"/>
      <c r="FG88" s="106"/>
      <c r="FH88" s="106"/>
      <c r="FI88" s="106"/>
      <c r="FJ88" s="106"/>
      <c r="FK88" s="106"/>
      <c r="FL88" s="106"/>
      <c r="FM88" s="106"/>
      <c r="FN88" s="106"/>
      <c r="FO88" s="106"/>
      <c r="FP88" s="106"/>
      <c r="FQ88" s="106"/>
      <c r="FR88" s="106"/>
      <c r="FS88" s="106"/>
      <c r="FT88" s="106"/>
      <c r="FU88" s="106"/>
      <c r="FV88" s="106"/>
      <c r="FW88" s="106"/>
      <c r="FX88" s="106"/>
      <c r="FY88" s="106"/>
      <c r="FZ88" s="106"/>
      <c r="GA88" s="106"/>
      <c r="GB88" s="106"/>
      <c r="GC88" s="106"/>
      <c r="GD88" s="106"/>
      <c r="GE88" s="106"/>
      <c r="GF88" s="106"/>
      <c r="GG88" s="106"/>
      <c r="GH88" s="106"/>
      <c r="GI88" s="106"/>
      <c r="GJ88" s="106"/>
      <c r="GK88" s="106"/>
      <c r="GL88" s="106"/>
      <c r="GM88" s="106"/>
      <c r="GN88" s="106"/>
      <c r="GO88" s="106"/>
      <c r="GP88" s="106"/>
      <c r="GQ88" s="106"/>
      <c r="GR88" s="106"/>
      <c r="GS88" s="106"/>
      <c r="GT88" s="106"/>
      <c r="GU88" s="106"/>
      <c r="GV88" s="106"/>
      <c r="GW88" s="106"/>
      <c r="GX88" s="106"/>
      <c r="GY88" s="106"/>
      <c r="GZ88" s="106"/>
      <c r="HA88" s="106"/>
      <c r="HB88" s="106"/>
      <c r="HC88" s="106"/>
      <c r="HD88" s="106"/>
      <c r="HE88" s="106"/>
      <c r="HF88" s="106"/>
      <c r="HG88" s="106"/>
      <c r="HH88" s="106"/>
      <c r="HI88" s="106"/>
      <c r="HJ88" s="106"/>
      <c r="HK88" s="106"/>
      <c r="HL88" s="106"/>
      <c r="HM88" s="106"/>
      <c r="HN88" s="106"/>
      <c r="HO88" s="106"/>
      <c r="HP88" s="106"/>
      <c r="HQ88" s="106"/>
      <c r="HR88" s="106"/>
      <c r="HS88" s="106"/>
      <c r="HT88" s="106"/>
      <c r="HU88" s="106"/>
      <c r="HV88" s="106"/>
      <c r="HW88" s="106"/>
      <c r="HX88" s="106"/>
      <c r="HY88" s="106"/>
      <c r="HZ88" s="106"/>
      <c r="IA88" s="106"/>
      <c r="IB88" s="106"/>
      <c r="IC88" s="106"/>
      <c r="ID88" s="106"/>
      <c r="IE88" s="106"/>
      <c r="IF88" s="106"/>
      <c r="IG88" s="106"/>
      <c r="IH88" s="106"/>
      <c r="II88" s="106"/>
      <c r="IJ88" s="106"/>
      <c r="IK88" s="106"/>
      <c r="IL88" s="106"/>
      <c r="IM88" s="106"/>
      <c r="IN88" s="106"/>
      <c r="IO88" s="106"/>
      <c r="IP88" s="106"/>
      <c r="IQ88" s="106"/>
      <c r="IR88" s="106"/>
      <c r="IS88" s="106"/>
      <c r="IT88" s="106"/>
      <c r="IU88" s="106"/>
      <c r="IV88" s="106"/>
      <c r="IW88" s="106"/>
      <c r="IX88" s="106"/>
      <c r="IY88" s="106"/>
      <c r="IZ88" s="106"/>
      <c r="JA88" s="106"/>
      <c r="JB88" s="106"/>
      <c r="JC88" s="106"/>
      <c r="JD88" s="106"/>
      <c r="JE88" s="106"/>
      <c r="JF88" s="106"/>
      <c r="JG88" s="106"/>
      <c r="JH88" s="106"/>
      <c r="JI88" s="106"/>
      <c r="JJ88" s="106"/>
      <c r="JK88" s="106"/>
      <c r="JL88" s="106"/>
      <c r="JM88" s="106"/>
      <c r="JN88" s="106"/>
      <c r="JO88" s="106"/>
      <c r="JP88" s="106"/>
      <c r="JQ88" s="106"/>
      <c r="JR88" s="106"/>
      <c r="JS88" s="106"/>
      <c r="JT88" s="106"/>
      <c r="JU88" s="106"/>
      <c r="JV88" s="106"/>
      <c r="JW88" s="106"/>
    </row>
    <row r="89" spans="1:283">
      <c r="A89" s="106"/>
      <c r="B89" s="106"/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  <c r="BJ89" s="106"/>
      <c r="BK89" s="106"/>
      <c r="BL89" s="106"/>
      <c r="BM89" s="106"/>
      <c r="BN89" s="106"/>
      <c r="BO89" s="106"/>
      <c r="BP89" s="106"/>
      <c r="BQ89" s="106"/>
      <c r="BR89" s="106"/>
      <c r="BS89" s="106"/>
      <c r="BT89" s="106"/>
      <c r="BU89" s="106"/>
      <c r="BV89" s="106"/>
      <c r="BW89" s="106"/>
      <c r="BX89" s="106"/>
      <c r="BY89" s="106"/>
      <c r="BZ89" s="106"/>
      <c r="CA89" s="106"/>
      <c r="CB89" s="106"/>
      <c r="CC89" s="106"/>
      <c r="CD89" s="106"/>
      <c r="CE89" s="106"/>
      <c r="CF89" s="106"/>
      <c r="CG89" s="106"/>
      <c r="CH89" s="106"/>
      <c r="CI89" s="106"/>
      <c r="CJ89" s="106"/>
      <c r="CK89" s="106"/>
      <c r="CL89" s="106"/>
      <c r="CM89" s="106"/>
      <c r="CN89" s="106"/>
      <c r="CO89" s="106"/>
      <c r="CP89" s="106"/>
      <c r="CQ89" s="106"/>
      <c r="CR89" s="106"/>
      <c r="CS89" s="106"/>
      <c r="CT89" s="106"/>
      <c r="CU89" s="106"/>
      <c r="CV89" s="106"/>
      <c r="CW89" s="106"/>
      <c r="CX89" s="106"/>
      <c r="CY89" s="106"/>
      <c r="CZ89" s="106"/>
      <c r="DA89" s="106"/>
      <c r="DB89" s="106"/>
      <c r="DC89" s="106"/>
      <c r="DD89" s="106"/>
      <c r="DE89" s="106"/>
      <c r="DF89" s="106"/>
      <c r="DG89" s="106"/>
      <c r="DH89" s="106"/>
      <c r="DI89" s="106"/>
      <c r="DJ89" s="106"/>
      <c r="DK89" s="106"/>
      <c r="DL89" s="106"/>
      <c r="DM89" s="106"/>
      <c r="DN89" s="106"/>
      <c r="DO89" s="106"/>
      <c r="DP89" s="106"/>
      <c r="DQ89" s="106"/>
      <c r="DR89" s="106"/>
      <c r="DS89" s="106"/>
      <c r="DT89" s="106"/>
      <c r="DU89" s="106"/>
      <c r="DV89" s="106"/>
      <c r="DW89" s="106"/>
      <c r="DX89" s="106"/>
      <c r="DY89" s="106"/>
      <c r="DZ89" s="106"/>
      <c r="EA89" s="106"/>
      <c r="EB89" s="106"/>
      <c r="EC89" s="106"/>
      <c r="ED89" s="106"/>
      <c r="EE89" s="106"/>
      <c r="EF89" s="106"/>
      <c r="EG89" s="106"/>
      <c r="EH89" s="106"/>
      <c r="EI89" s="106"/>
      <c r="EJ89" s="106"/>
      <c r="EK89" s="106"/>
      <c r="EL89" s="106"/>
      <c r="EM89" s="106"/>
      <c r="EN89" s="106"/>
      <c r="EO89" s="106"/>
      <c r="EP89" s="106"/>
      <c r="EQ89" s="106"/>
      <c r="ER89" s="106"/>
      <c r="ES89" s="106"/>
      <c r="ET89" s="106"/>
      <c r="EU89" s="106"/>
      <c r="EV89" s="106"/>
      <c r="EW89" s="106"/>
      <c r="EX89" s="106"/>
      <c r="EY89" s="106"/>
      <c r="EZ89" s="106"/>
      <c r="FA89" s="106"/>
      <c r="FB89" s="106"/>
      <c r="FC89" s="106"/>
      <c r="FD89" s="106"/>
      <c r="FE89" s="106"/>
      <c r="FF89" s="106"/>
      <c r="FG89" s="106"/>
      <c r="FH89" s="106"/>
      <c r="FI89" s="106"/>
      <c r="FJ89" s="106"/>
      <c r="FK89" s="106"/>
      <c r="FL89" s="106"/>
      <c r="FM89" s="106"/>
      <c r="FN89" s="106"/>
      <c r="FO89" s="106"/>
      <c r="FP89" s="106"/>
      <c r="FQ89" s="106"/>
      <c r="FR89" s="106"/>
      <c r="FS89" s="106"/>
      <c r="FT89" s="106"/>
      <c r="FU89" s="106"/>
      <c r="FV89" s="106"/>
      <c r="FW89" s="106"/>
      <c r="FX89" s="106"/>
      <c r="FY89" s="106"/>
      <c r="FZ89" s="106"/>
      <c r="GA89" s="106"/>
      <c r="GB89" s="106"/>
      <c r="GC89" s="106"/>
      <c r="GD89" s="106"/>
      <c r="GE89" s="106"/>
      <c r="GF89" s="106"/>
      <c r="GG89" s="106"/>
      <c r="GH89" s="106"/>
      <c r="GI89" s="106"/>
      <c r="GJ89" s="106"/>
      <c r="GK89" s="106"/>
      <c r="GL89" s="106"/>
      <c r="GM89" s="106"/>
      <c r="GN89" s="106"/>
      <c r="GO89" s="106"/>
      <c r="GP89" s="106"/>
      <c r="GQ89" s="106"/>
      <c r="GR89" s="106"/>
      <c r="GS89" s="106"/>
      <c r="GT89" s="106"/>
      <c r="GU89" s="106"/>
      <c r="GV89" s="106"/>
      <c r="GW89" s="106"/>
      <c r="GX89" s="106"/>
      <c r="GY89" s="106"/>
      <c r="GZ89" s="106"/>
      <c r="HA89" s="106"/>
      <c r="HB89" s="106"/>
      <c r="HC89" s="106"/>
      <c r="HD89" s="106"/>
      <c r="HE89" s="106"/>
      <c r="HF89" s="106"/>
      <c r="HG89" s="106"/>
      <c r="HH89" s="106"/>
      <c r="HI89" s="106"/>
      <c r="HJ89" s="106"/>
      <c r="HK89" s="106"/>
      <c r="HL89" s="106"/>
      <c r="HM89" s="106"/>
      <c r="HN89" s="106"/>
      <c r="HO89" s="106"/>
      <c r="HP89" s="106"/>
      <c r="HQ89" s="106"/>
      <c r="HR89" s="106"/>
      <c r="HS89" s="106"/>
      <c r="HT89" s="106"/>
      <c r="HU89" s="106"/>
      <c r="HV89" s="106"/>
      <c r="HW89" s="106"/>
      <c r="HX89" s="106"/>
      <c r="HY89" s="106"/>
      <c r="HZ89" s="106"/>
      <c r="IA89" s="106"/>
      <c r="IB89" s="106"/>
      <c r="IC89" s="106"/>
      <c r="ID89" s="106"/>
      <c r="IE89" s="106"/>
      <c r="IF89" s="106"/>
      <c r="IG89" s="106"/>
      <c r="IH89" s="106"/>
      <c r="II89" s="106"/>
      <c r="IJ89" s="106"/>
      <c r="IK89" s="106"/>
      <c r="IL89" s="106"/>
      <c r="IM89" s="106"/>
      <c r="IN89" s="106"/>
      <c r="IO89" s="106"/>
      <c r="IP89" s="106"/>
      <c r="IQ89" s="106"/>
      <c r="IR89" s="106"/>
      <c r="IS89" s="106"/>
      <c r="IT89" s="106"/>
      <c r="IU89" s="106"/>
      <c r="IV89" s="106"/>
      <c r="IW89" s="106"/>
      <c r="IX89" s="106"/>
      <c r="IY89" s="106"/>
      <c r="IZ89" s="106"/>
      <c r="JA89" s="106"/>
      <c r="JB89" s="106"/>
      <c r="JC89" s="106"/>
      <c r="JD89" s="106"/>
      <c r="JE89" s="106"/>
      <c r="JF89" s="106"/>
      <c r="JG89" s="106"/>
      <c r="JH89" s="106"/>
      <c r="JI89" s="106"/>
      <c r="JJ89" s="106"/>
      <c r="JK89" s="106"/>
      <c r="JL89" s="106"/>
      <c r="JM89" s="106"/>
      <c r="JN89" s="106"/>
      <c r="JO89" s="106"/>
      <c r="JP89" s="106"/>
      <c r="JQ89" s="106"/>
      <c r="JR89" s="106"/>
      <c r="JS89" s="106"/>
      <c r="JT89" s="106"/>
      <c r="JU89" s="106"/>
      <c r="JV89" s="106"/>
      <c r="JW89" s="106"/>
    </row>
    <row r="90" spans="1:283">
      <c r="A90" s="106"/>
      <c r="B90" s="106"/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  <c r="BR90" s="106"/>
      <c r="BS90" s="106"/>
      <c r="BT90" s="106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  <c r="CL90" s="106"/>
      <c r="CM90" s="106"/>
      <c r="CN90" s="106"/>
      <c r="CO90" s="106"/>
      <c r="CP90" s="106"/>
      <c r="CQ90" s="106"/>
      <c r="CR90" s="106"/>
      <c r="CS90" s="106"/>
      <c r="CT90" s="106"/>
      <c r="CU90" s="106"/>
      <c r="CV90" s="106"/>
      <c r="CW90" s="106"/>
      <c r="CX90" s="106"/>
      <c r="CY90" s="106"/>
      <c r="CZ90" s="106"/>
      <c r="DA90" s="106"/>
      <c r="DB90" s="106"/>
      <c r="DC90" s="106"/>
      <c r="DD90" s="106"/>
      <c r="DE90" s="106"/>
      <c r="DF90" s="106"/>
      <c r="DG90" s="106"/>
      <c r="DH90" s="106"/>
      <c r="DI90" s="106"/>
      <c r="DJ90" s="106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6"/>
      <c r="DV90" s="106"/>
      <c r="DW90" s="106"/>
      <c r="DX90" s="106"/>
      <c r="DY90" s="106"/>
      <c r="DZ90" s="106"/>
      <c r="EA90" s="106"/>
      <c r="EB90" s="106"/>
      <c r="EC90" s="106"/>
      <c r="ED90" s="106"/>
      <c r="EE90" s="106"/>
      <c r="EF90" s="106"/>
      <c r="EG90" s="106"/>
      <c r="EH90" s="106"/>
      <c r="EI90" s="106"/>
      <c r="EJ90" s="106"/>
      <c r="EK90" s="106"/>
      <c r="EL90" s="106"/>
      <c r="EM90" s="106"/>
      <c r="EN90" s="106"/>
      <c r="EO90" s="106"/>
      <c r="EP90" s="106"/>
      <c r="EQ90" s="106"/>
      <c r="ER90" s="106"/>
      <c r="ES90" s="106"/>
      <c r="ET90" s="106"/>
      <c r="EU90" s="106"/>
      <c r="EV90" s="106"/>
      <c r="EW90" s="106"/>
      <c r="EX90" s="106"/>
      <c r="EY90" s="106"/>
      <c r="EZ90" s="106"/>
      <c r="FA90" s="106"/>
      <c r="FB90" s="106"/>
      <c r="FC90" s="106"/>
      <c r="FD90" s="106"/>
      <c r="FE90" s="106"/>
      <c r="FF90" s="106"/>
      <c r="FG90" s="106"/>
      <c r="FH90" s="106"/>
      <c r="FI90" s="106"/>
      <c r="FJ90" s="106"/>
      <c r="FK90" s="106"/>
      <c r="FL90" s="106"/>
      <c r="FM90" s="106"/>
      <c r="FN90" s="106"/>
      <c r="FO90" s="106"/>
      <c r="FP90" s="106"/>
      <c r="FQ90" s="106"/>
      <c r="FR90" s="106"/>
      <c r="FS90" s="106"/>
      <c r="FT90" s="106"/>
      <c r="FU90" s="106"/>
      <c r="FV90" s="106"/>
      <c r="FW90" s="106"/>
      <c r="FX90" s="106"/>
      <c r="FY90" s="106"/>
      <c r="FZ90" s="106"/>
      <c r="GA90" s="106"/>
      <c r="GB90" s="106"/>
      <c r="GC90" s="106"/>
      <c r="GD90" s="106"/>
      <c r="GE90" s="106"/>
      <c r="GF90" s="106"/>
      <c r="GG90" s="106"/>
      <c r="GH90" s="106"/>
      <c r="GI90" s="106"/>
      <c r="GJ90" s="106"/>
      <c r="GK90" s="106"/>
      <c r="GL90" s="106"/>
      <c r="GM90" s="106"/>
      <c r="GN90" s="106"/>
      <c r="GO90" s="106"/>
      <c r="GP90" s="106"/>
      <c r="GQ90" s="106"/>
      <c r="GR90" s="106"/>
      <c r="GS90" s="106"/>
      <c r="GT90" s="106"/>
      <c r="GU90" s="106"/>
      <c r="GV90" s="106"/>
      <c r="GW90" s="106"/>
      <c r="GX90" s="106"/>
      <c r="GY90" s="106"/>
      <c r="GZ90" s="106"/>
      <c r="HA90" s="106"/>
      <c r="HB90" s="106"/>
      <c r="HC90" s="106"/>
      <c r="HD90" s="106"/>
      <c r="HE90" s="106"/>
      <c r="HF90" s="106"/>
      <c r="HG90" s="106"/>
      <c r="HH90" s="106"/>
      <c r="HI90" s="106"/>
      <c r="HJ90" s="106"/>
      <c r="HK90" s="106"/>
      <c r="HL90" s="106"/>
      <c r="HM90" s="106"/>
      <c r="HN90" s="106"/>
      <c r="HO90" s="106"/>
      <c r="HP90" s="106"/>
      <c r="HQ90" s="106"/>
      <c r="HR90" s="106"/>
      <c r="HS90" s="106"/>
      <c r="HT90" s="106"/>
      <c r="HU90" s="106"/>
      <c r="HV90" s="106"/>
      <c r="HW90" s="106"/>
      <c r="HX90" s="106"/>
      <c r="HY90" s="106"/>
      <c r="HZ90" s="106"/>
      <c r="IA90" s="106"/>
      <c r="IB90" s="106"/>
      <c r="IC90" s="106"/>
      <c r="ID90" s="106"/>
      <c r="IE90" s="106"/>
      <c r="IF90" s="106"/>
      <c r="IG90" s="106"/>
      <c r="IH90" s="106"/>
      <c r="II90" s="106"/>
      <c r="IJ90" s="106"/>
      <c r="IK90" s="106"/>
      <c r="IL90" s="106"/>
      <c r="IM90" s="106"/>
      <c r="IN90" s="106"/>
      <c r="IO90" s="106"/>
      <c r="IP90" s="106"/>
      <c r="IQ90" s="106"/>
      <c r="IR90" s="106"/>
      <c r="IS90" s="106"/>
      <c r="IT90" s="106"/>
      <c r="IU90" s="106"/>
      <c r="IV90" s="106"/>
      <c r="IW90" s="106"/>
      <c r="IX90" s="106"/>
      <c r="IY90" s="106"/>
      <c r="IZ90" s="106"/>
      <c r="JA90" s="106"/>
      <c r="JB90" s="106"/>
      <c r="JC90" s="106"/>
      <c r="JD90" s="106"/>
      <c r="JE90" s="106"/>
      <c r="JF90" s="106"/>
      <c r="JG90" s="106"/>
      <c r="JH90" s="106"/>
      <c r="JI90" s="106"/>
      <c r="JJ90" s="106"/>
      <c r="JK90" s="106"/>
      <c r="JL90" s="106"/>
      <c r="JM90" s="106"/>
      <c r="JN90" s="106"/>
      <c r="JO90" s="106"/>
      <c r="JP90" s="106"/>
      <c r="JQ90" s="106"/>
      <c r="JR90" s="106"/>
      <c r="JS90" s="106"/>
      <c r="JT90" s="106"/>
      <c r="JU90" s="106"/>
      <c r="JV90" s="106"/>
      <c r="JW90" s="106"/>
    </row>
    <row r="91" spans="1:283">
      <c r="A91" s="106"/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  <c r="BR91" s="106"/>
      <c r="BS91" s="106"/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  <c r="CL91" s="106"/>
      <c r="CM91" s="106"/>
      <c r="CN91" s="106"/>
      <c r="CO91" s="106"/>
      <c r="CP91" s="106"/>
      <c r="CQ91" s="106"/>
      <c r="CR91" s="106"/>
      <c r="CS91" s="106"/>
      <c r="CT91" s="106"/>
      <c r="CU91" s="106"/>
      <c r="CV91" s="106"/>
      <c r="CW91" s="106"/>
      <c r="CX91" s="106"/>
      <c r="CY91" s="106"/>
      <c r="CZ91" s="106"/>
      <c r="DA91" s="106"/>
      <c r="DB91" s="106"/>
      <c r="DC91" s="106"/>
      <c r="DD91" s="106"/>
      <c r="DE91" s="106"/>
      <c r="DF91" s="106"/>
      <c r="DG91" s="106"/>
      <c r="DH91" s="106"/>
      <c r="DI91" s="106"/>
      <c r="DJ91" s="106"/>
      <c r="DK91" s="106"/>
      <c r="DL91" s="106"/>
      <c r="DM91" s="106"/>
      <c r="DN91" s="106"/>
      <c r="DO91" s="106"/>
      <c r="DP91" s="106"/>
      <c r="DQ91" s="106"/>
      <c r="DR91" s="106"/>
      <c r="DS91" s="106"/>
      <c r="DT91" s="106"/>
      <c r="DU91" s="106"/>
      <c r="DV91" s="106"/>
      <c r="DW91" s="106"/>
      <c r="DX91" s="106"/>
      <c r="DY91" s="106"/>
      <c r="DZ91" s="106"/>
      <c r="EA91" s="106"/>
      <c r="EB91" s="106"/>
      <c r="EC91" s="106"/>
      <c r="ED91" s="106"/>
      <c r="EE91" s="106"/>
      <c r="EF91" s="106"/>
      <c r="EG91" s="106"/>
      <c r="EH91" s="106"/>
      <c r="EI91" s="106"/>
      <c r="EJ91" s="106"/>
      <c r="EK91" s="106"/>
      <c r="EL91" s="106"/>
      <c r="EM91" s="106"/>
      <c r="EN91" s="106"/>
      <c r="EO91" s="106"/>
      <c r="EP91" s="106"/>
      <c r="EQ91" s="106"/>
      <c r="ER91" s="106"/>
      <c r="ES91" s="106"/>
      <c r="ET91" s="106"/>
      <c r="EU91" s="106"/>
      <c r="EV91" s="106"/>
      <c r="EW91" s="106"/>
      <c r="EX91" s="106"/>
      <c r="EY91" s="106"/>
      <c r="EZ91" s="106"/>
      <c r="FA91" s="106"/>
      <c r="FB91" s="106"/>
      <c r="FC91" s="106"/>
      <c r="FD91" s="106"/>
      <c r="FE91" s="106"/>
      <c r="FF91" s="106"/>
      <c r="FG91" s="106"/>
      <c r="FH91" s="106"/>
      <c r="FI91" s="106"/>
      <c r="FJ91" s="106"/>
      <c r="FK91" s="106"/>
      <c r="FL91" s="106"/>
      <c r="FM91" s="106"/>
      <c r="FN91" s="106"/>
      <c r="FO91" s="106"/>
      <c r="FP91" s="106"/>
      <c r="FQ91" s="106"/>
      <c r="FR91" s="106"/>
      <c r="FS91" s="106"/>
      <c r="FT91" s="106"/>
      <c r="FU91" s="106"/>
      <c r="FV91" s="106"/>
      <c r="FW91" s="106"/>
      <c r="FX91" s="106"/>
      <c r="FY91" s="106"/>
      <c r="FZ91" s="106"/>
      <c r="GA91" s="106"/>
      <c r="GB91" s="106"/>
      <c r="GC91" s="106"/>
      <c r="GD91" s="106"/>
      <c r="GE91" s="106"/>
      <c r="GF91" s="106"/>
      <c r="GG91" s="106"/>
      <c r="GH91" s="106"/>
      <c r="GI91" s="106"/>
      <c r="GJ91" s="106"/>
      <c r="GK91" s="106"/>
      <c r="GL91" s="106"/>
      <c r="GM91" s="106"/>
      <c r="GN91" s="106"/>
      <c r="GO91" s="106"/>
      <c r="GP91" s="106"/>
      <c r="GQ91" s="106"/>
      <c r="GR91" s="106"/>
      <c r="GS91" s="106"/>
      <c r="GT91" s="106"/>
      <c r="GU91" s="106"/>
      <c r="GV91" s="106"/>
      <c r="GW91" s="106"/>
      <c r="GX91" s="106"/>
      <c r="GY91" s="106"/>
      <c r="GZ91" s="106"/>
      <c r="HA91" s="106"/>
      <c r="HB91" s="106"/>
      <c r="HC91" s="106"/>
      <c r="HD91" s="106"/>
      <c r="HE91" s="106"/>
      <c r="HF91" s="106"/>
      <c r="HG91" s="106"/>
      <c r="HH91" s="106"/>
      <c r="HI91" s="106"/>
      <c r="HJ91" s="106"/>
      <c r="HK91" s="106"/>
      <c r="HL91" s="106"/>
      <c r="HM91" s="106"/>
      <c r="HN91" s="106"/>
      <c r="HO91" s="106"/>
      <c r="HP91" s="106"/>
      <c r="HQ91" s="106"/>
      <c r="HR91" s="106"/>
      <c r="HS91" s="106"/>
      <c r="HT91" s="106"/>
      <c r="HU91" s="106"/>
      <c r="HV91" s="106"/>
      <c r="HW91" s="106"/>
      <c r="HX91" s="106"/>
      <c r="HY91" s="106"/>
      <c r="HZ91" s="106"/>
      <c r="IA91" s="106"/>
      <c r="IB91" s="106"/>
      <c r="IC91" s="106"/>
      <c r="ID91" s="106"/>
      <c r="IE91" s="106"/>
      <c r="IF91" s="106"/>
      <c r="IG91" s="106"/>
      <c r="IH91" s="106"/>
      <c r="II91" s="106"/>
      <c r="IJ91" s="106"/>
      <c r="IK91" s="106"/>
      <c r="IL91" s="106"/>
      <c r="IM91" s="106"/>
      <c r="IN91" s="106"/>
      <c r="IO91" s="106"/>
      <c r="IP91" s="106"/>
      <c r="IQ91" s="106"/>
      <c r="IR91" s="106"/>
      <c r="IS91" s="106"/>
      <c r="IT91" s="106"/>
      <c r="IU91" s="106"/>
      <c r="IV91" s="106"/>
      <c r="IW91" s="106"/>
      <c r="IX91" s="106"/>
      <c r="IY91" s="106"/>
      <c r="IZ91" s="106"/>
      <c r="JA91" s="106"/>
      <c r="JB91" s="106"/>
      <c r="JC91" s="106"/>
      <c r="JD91" s="106"/>
      <c r="JE91" s="106"/>
      <c r="JF91" s="106"/>
      <c r="JG91" s="106"/>
      <c r="JH91" s="106"/>
      <c r="JI91" s="106"/>
      <c r="JJ91" s="106"/>
      <c r="JK91" s="106"/>
      <c r="JL91" s="106"/>
      <c r="JM91" s="106"/>
      <c r="JN91" s="106"/>
      <c r="JO91" s="106"/>
      <c r="JP91" s="106"/>
      <c r="JQ91" s="106"/>
      <c r="JR91" s="106"/>
      <c r="JS91" s="106"/>
      <c r="JT91" s="106"/>
      <c r="JU91" s="106"/>
      <c r="JV91" s="106"/>
      <c r="JW91" s="106"/>
    </row>
    <row r="92" spans="1:283">
      <c r="A92" s="106"/>
      <c r="B92" s="106"/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  <c r="BR92" s="106"/>
      <c r="BS92" s="106"/>
      <c r="BT92" s="106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  <c r="CL92" s="106"/>
      <c r="CM92" s="106"/>
      <c r="CN92" s="106"/>
      <c r="CO92" s="106"/>
      <c r="CP92" s="106"/>
      <c r="CQ92" s="106"/>
      <c r="CR92" s="106"/>
      <c r="CS92" s="106"/>
      <c r="CT92" s="106"/>
      <c r="CU92" s="106"/>
      <c r="CV92" s="106"/>
      <c r="CW92" s="106"/>
      <c r="CX92" s="106"/>
      <c r="CY92" s="106"/>
      <c r="CZ92" s="106"/>
      <c r="DA92" s="106"/>
      <c r="DB92" s="106"/>
      <c r="DC92" s="106"/>
      <c r="DD92" s="106"/>
      <c r="DE92" s="106"/>
      <c r="DF92" s="106"/>
      <c r="DG92" s="106"/>
      <c r="DH92" s="106"/>
      <c r="DI92" s="106"/>
      <c r="DJ92" s="106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/>
      <c r="DU92" s="106"/>
      <c r="DV92" s="106"/>
      <c r="DW92" s="106"/>
      <c r="DX92" s="106"/>
      <c r="DY92" s="106"/>
      <c r="DZ92" s="106"/>
      <c r="EA92" s="106"/>
      <c r="EB92" s="106"/>
      <c r="EC92" s="106"/>
      <c r="ED92" s="106"/>
      <c r="EE92" s="106"/>
      <c r="EF92" s="106"/>
      <c r="EG92" s="106"/>
      <c r="EH92" s="106"/>
      <c r="EI92" s="106"/>
      <c r="EJ92" s="106"/>
      <c r="EK92" s="106"/>
      <c r="EL92" s="106"/>
      <c r="EM92" s="106"/>
      <c r="EN92" s="106"/>
      <c r="EO92" s="106"/>
      <c r="EP92" s="106"/>
      <c r="EQ92" s="106"/>
      <c r="ER92" s="106"/>
      <c r="ES92" s="106"/>
      <c r="ET92" s="106"/>
      <c r="EU92" s="106"/>
      <c r="EV92" s="106"/>
      <c r="EW92" s="106"/>
      <c r="EX92" s="106"/>
      <c r="EY92" s="106"/>
      <c r="EZ92" s="106"/>
      <c r="FA92" s="106"/>
      <c r="FB92" s="106"/>
      <c r="FC92" s="106"/>
      <c r="FD92" s="106"/>
      <c r="FE92" s="106"/>
      <c r="FF92" s="106"/>
      <c r="FG92" s="106"/>
      <c r="FH92" s="106"/>
      <c r="FI92" s="106"/>
      <c r="FJ92" s="106"/>
      <c r="FK92" s="106"/>
      <c r="FL92" s="106"/>
      <c r="FM92" s="106"/>
      <c r="FN92" s="106"/>
      <c r="FO92" s="106"/>
      <c r="FP92" s="106"/>
      <c r="FQ92" s="106"/>
      <c r="FR92" s="106"/>
      <c r="FS92" s="106"/>
      <c r="FT92" s="106"/>
      <c r="FU92" s="106"/>
      <c r="FV92" s="106"/>
      <c r="FW92" s="106"/>
      <c r="FX92" s="106"/>
      <c r="FY92" s="106"/>
      <c r="FZ92" s="106"/>
      <c r="GA92" s="106"/>
      <c r="GB92" s="106"/>
      <c r="GC92" s="106"/>
      <c r="GD92" s="106"/>
      <c r="GE92" s="106"/>
      <c r="GF92" s="106"/>
      <c r="GG92" s="106"/>
      <c r="GH92" s="106"/>
      <c r="GI92" s="106"/>
      <c r="GJ92" s="106"/>
      <c r="GK92" s="106"/>
      <c r="GL92" s="106"/>
      <c r="GM92" s="106"/>
      <c r="GN92" s="106"/>
      <c r="GO92" s="106"/>
      <c r="GP92" s="106"/>
      <c r="GQ92" s="106"/>
      <c r="GR92" s="106"/>
      <c r="GS92" s="106"/>
      <c r="GT92" s="106"/>
      <c r="GU92" s="106"/>
      <c r="GV92" s="106"/>
      <c r="GW92" s="106"/>
      <c r="GX92" s="106"/>
      <c r="GY92" s="106"/>
      <c r="GZ92" s="106"/>
      <c r="HA92" s="106"/>
      <c r="HB92" s="106"/>
      <c r="HC92" s="106"/>
      <c r="HD92" s="106"/>
      <c r="HE92" s="106"/>
      <c r="HF92" s="106"/>
      <c r="HG92" s="106"/>
      <c r="HH92" s="106"/>
      <c r="HI92" s="106"/>
      <c r="HJ92" s="106"/>
      <c r="HK92" s="106"/>
      <c r="HL92" s="106"/>
      <c r="HM92" s="106"/>
      <c r="HN92" s="106"/>
      <c r="HO92" s="106"/>
      <c r="HP92" s="106"/>
      <c r="HQ92" s="106"/>
      <c r="HR92" s="106"/>
      <c r="HS92" s="106"/>
      <c r="HT92" s="106"/>
      <c r="HU92" s="106"/>
      <c r="HV92" s="106"/>
      <c r="HW92" s="106"/>
      <c r="HX92" s="106"/>
      <c r="HY92" s="106"/>
      <c r="HZ92" s="106"/>
      <c r="IA92" s="106"/>
      <c r="IB92" s="106"/>
      <c r="IC92" s="106"/>
      <c r="ID92" s="106"/>
      <c r="IE92" s="106"/>
      <c r="IF92" s="106"/>
      <c r="IG92" s="106"/>
      <c r="IH92" s="106"/>
      <c r="II92" s="106"/>
      <c r="IJ92" s="106"/>
      <c r="IK92" s="106"/>
      <c r="IL92" s="106"/>
      <c r="IM92" s="106"/>
      <c r="IN92" s="106"/>
      <c r="IO92" s="106"/>
      <c r="IP92" s="106"/>
      <c r="IQ92" s="106"/>
      <c r="IR92" s="106"/>
      <c r="IS92" s="106"/>
      <c r="IT92" s="106"/>
      <c r="IU92" s="106"/>
      <c r="IV92" s="106"/>
      <c r="IW92" s="106"/>
      <c r="IX92" s="106"/>
      <c r="IY92" s="106"/>
      <c r="IZ92" s="106"/>
      <c r="JA92" s="106"/>
      <c r="JB92" s="106"/>
      <c r="JC92" s="106"/>
      <c r="JD92" s="106"/>
      <c r="JE92" s="106"/>
      <c r="JF92" s="106"/>
      <c r="JG92" s="106"/>
      <c r="JH92" s="106"/>
      <c r="JI92" s="106"/>
      <c r="JJ92" s="106"/>
      <c r="JK92" s="106"/>
      <c r="JL92" s="106"/>
      <c r="JM92" s="106"/>
      <c r="JN92" s="106"/>
      <c r="JO92" s="106"/>
      <c r="JP92" s="106"/>
      <c r="JQ92" s="106"/>
      <c r="JR92" s="106"/>
      <c r="JS92" s="106"/>
      <c r="JT92" s="106"/>
      <c r="JU92" s="106"/>
      <c r="JV92" s="106"/>
      <c r="JW92" s="106"/>
    </row>
    <row r="93" spans="1:283">
      <c r="A93" s="106"/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  <c r="BR93" s="106"/>
      <c r="BS93" s="106"/>
      <c r="BT93" s="106"/>
      <c r="BU93" s="106"/>
      <c r="BV93" s="106"/>
      <c r="BW93" s="106"/>
      <c r="BX93" s="106"/>
      <c r="BY93" s="106"/>
      <c r="BZ93" s="106"/>
      <c r="CA93" s="106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  <c r="CL93" s="106"/>
      <c r="CM93" s="106"/>
      <c r="CN93" s="106"/>
      <c r="CO93" s="106"/>
      <c r="CP93" s="106"/>
      <c r="CQ93" s="106"/>
      <c r="CR93" s="106"/>
      <c r="CS93" s="106"/>
      <c r="CT93" s="106"/>
      <c r="CU93" s="106"/>
      <c r="CV93" s="106"/>
      <c r="CW93" s="106"/>
      <c r="CX93" s="106"/>
      <c r="CY93" s="106"/>
      <c r="CZ93" s="106"/>
      <c r="DA93" s="106"/>
      <c r="DB93" s="106"/>
      <c r="DC93" s="106"/>
      <c r="DD93" s="106"/>
      <c r="DE93" s="106"/>
      <c r="DF93" s="106"/>
      <c r="DG93" s="106"/>
      <c r="DH93" s="106"/>
      <c r="DI93" s="106"/>
      <c r="DJ93" s="106"/>
      <c r="DK93" s="106"/>
      <c r="DL93" s="106"/>
      <c r="DM93" s="106"/>
      <c r="DN93" s="106"/>
      <c r="DO93" s="106"/>
      <c r="DP93" s="106"/>
      <c r="DQ93" s="106"/>
      <c r="DR93" s="106"/>
      <c r="DS93" s="106"/>
      <c r="DT93" s="106"/>
      <c r="DU93" s="106"/>
      <c r="DV93" s="106"/>
      <c r="DW93" s="106"/>
      <c r="DX93" s="106"/>
      <c r="DY93" s="106"/>
      <c r="DZ93" s="106"/>
      <c r="EA93" s="106"/>
      <c r="EB93" s="106"/>
      <c r="EC93" s="106"/>
      <c r="ED93" s="106"/>
      <c r="EE93" s="106"/>
      <c r="EF93" s="106"/>
      <c r="EG93" s="106"/>
      <c r="EH93" s="106"/>
      <c r="EI93" s="106"/>
      <c r="EJ93" s="106"/>
      <c r="EK93" s="106"/>
      <c r="EL93" s="106"/>
      <c r="EM93" s="106"/>
      <c r="EN93" s="106"/>
      <c r="EO93" s="106"/>
      <c r="EP93" s="106"/>
      <c r="EQ93" s="106"/>
      <c r="ER93" s="106"/>
      <c r="ES93" s="106"/>
      <c r="ET93" s="106"/>
      <c r="EU93" s="106"/>
      <c r="EV93" s="106"/>
      <c r="EW93" s="106"/>
      <c r="EX93" s="106"/>
      <c r="EY93" s="106"/>
      <c r="EZ93" s="106"/>
      <c r="FA93" s="106"/>
      <c r="FB93" s="106"/>
      <c r="FC93" s="106"/>
      <c r="FD93" s="106"/>
      <c r="FE93" s="106"/>
      <c r="FF93" s="106"/>
      <c r="FG93" s="106"/>
      <c r="FH93" s="106"/>
      <c r="FI93" s="106"/>
      <c r="FJ93" s="106"/>
      <c r="FK93" s="106"/>
      <c r="FL93" s="106"/>
      <c r="FM93" s="106"/>
      <c r="FN93" s="106"/>
      <c r="FO93" s="106"/>
      <c r="FP93" s="106"/>
      <c r="FQ93" s="106"/>
      <c r="FR93" s="106"/>
      <c r="FS93" s="106"/>
      <c r="FT93" s="106"/>
      <c r="FU93" s="106"/>
      <c r="FV93" s="106"/>
      <c r="FW93" s="106"/>
      <c r="FX93" s="106"/>
      <c r="FY93" s="106"/>
      <c r="FZ93" s="106"/>
      <c r="GA93" s="106"/>
      <c r="GB93" s="106"/>
      <c r="GC93" s="106"/>
      <c r="GD93" s="106"/>
      <c r="GE93" s="106"/>
      <c r="GF93" s="106"/>
      <c r="GG93" s="106"/>
      <c r="GH93" s="106"/>
      <c r="GI93" s="106"/>
      <c r="GJ93" s="106"/>
      <c r="GK93" s="106"/>
      <c r="GL93" s="106"/>
      <c r="GM93" s="106"/>
      <c r="GN93" s="106"/>
      <c r="GO93" s="106"/>
      <c r="GP93" s="106"/>
      <c r="GQ93" s="106"/>
      <c r="GR93" s="106"/>
      <c r="GS93" s="106"/>
      <c r="GT93" s="106"/>
      <c r="GU93" s="106"/>
      <c r="GV93" s="106"/>
      <c r="GW93" s="106"/>
      <c r="GX93" s="106"/>
      <c r="GY93" s="106"/>
      <c r="GZ93" s="106"/>
      <c r="HA93" s="106"/>
      <c r="HB93" s="106"/>
      <c r="HC93" s="106"/>
      <c r="HD93" s="106"/>
      <c r="HE93" s="106"/>
      <c r="HF93" s="106"/>
      <c r="HG93" s="106"/>
      <c r="HH93" s="106"/>
      <c r="HI93" s="106"/>
      <c r="HJ93" s="106"/>
      <c r="HK93" s="106"/>
      <c r="HL93" s="106"/>
      <c r="HM93" s="106"/>
      <c r="HN93" s="106"/>
      <c r="HO93" s="106"/>
      <c r="HP93" s="106"/>
      <c r="HQ93" s="106"/>
      <c r="HR93" s="106"/>
      <c r="HS93" s="106"/>
      <c r="HT93" s="106"/>
      <c r="HU93" s="106"/>
      <c r="HV93" s="106"/>
      <c r="HW93" s="106"/>
      <c r="HX93" s="106"/>
      <c r="HY93" s="106"/>
      <c r="HZ93" s="106"/>
      <c r="IA93" s="106"/>
      <c r="IB93" s="106"/>
      <c r="IC93" s="106"/>
      <c r="ID93" s="106"/>
      <c r="IE93" s="106"/>
      <c r="IF93" s="106"/>
      <c r="IG93" s="106"/>
      <c r="IH93" s="106"/>
      <c r="II93" s="106"/>
      <c r="IJ93" s="106"/>
      <c r="IK93" s="106"/>
      <c r="IL93" s="106"/>
      <c r="IM93" s="106"/>
      <c r="IN93" s="106"/>
      <c r="IO93" s="106"/>
      <c r="IP93" s="106"/>
      <c r="IQ93" s="106"/>
      <c r="IR93" s="106"/>
      <c r="IS93" s="106"/>
      <c r="IT93" s="106"/>
      <c r="IU93" s="106"/>
      <c r="IV93" s="106"/>
      <c r="IW93" s="106"/>
      <c r="IX93" s="106"/>
      <c r="IY93" s="106"/>
      <c r="IZ93" s="106"/>
      <c r="JA93" s="106"/>
      <c r="JB93" s="106"/>
      <c r="JC93" s="106"/>
      <c r="JD93" s="106"/>
      <c r="JE93" s="106"/>
      <c r="JF93" s="106"/>
      <c r="JG93" s="106"/>
      <c r="JH93" s="106"/>
      <c r="JI93" s="106"/>
      <c r="JJ93" s="106"/>
      <c r="JK93" s="106"/>
      <c r="JL93" s="106"/>
      <c r="JM93" s="106"/>
      <c r="JN93" s="106"/>
      <c r="JO93" s="106"/>
      <c r="JP93" s="106"/>
      <c r="JQ93" s="106"/>
      <c r="JR93" s="106"/>
      <c r="JS93" s="106"/>
      <c r="JT93" s="106"/>
      <c r="JU93" s="106"/>
      <c r="JV93" s="106"/>
      <c r="JW93" s="106"/>
    </row>
    <row r="94" spans="1:283">
      <c r="A94" s="106"/>
      <c r="B94" s="106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  <c r="CL94" s="106"/>
      <c r="CM94" s="106"/>
      <c r="CN94" s="106"/>
      <c r="CO94" s="106"/>
      <c r="CP94" s="106"/>
      <c r="CQ94" s="106"/>
      <c r="CR94" s="106"/>
      <c r="CS94" s="106"/>
      <c r="CT94" s="106"/>
      <c r="CU94" s="106"/>
      <c r="CV94" s="106"/>
      <c r="CW94" s="106"/>
      <c r="CX94" s="106"/>
      <c r="CY94" s="106"/>
      <c r="CZ94" s="106"/>
      <c r="DA94" s="106"/>
      <c r="DB94" s="106"/>
      <c r="DC94" s="106"/>
      <c r="DD94" s="106"/>
      <c r="DE94" s="106"/>
      <c r="DF94" s="106"/>
      <c r="DG94" s="106"/>
      <c r="DH94" s="106"/>
      <c r="DI94" s="106"/>
      <c r="DJ94" s="106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6"/>
      <c r="DV94" s="106"/>
      <c r="DW94" s="106"/>
      <c r="DX94" s="106"/>
      <c r="DY94" s="106"/>
      <c r="DZ94" s="106"/>
      <c r="EA94" s="106"/>
      <c r="EB94" s="106"/>
      <c r="EC94" s="106"/>
      <c r="ED94" s="106"/>
      <c r="EE94" s="106"/>
      <c r="EF94" s="106"/>
      <c r="EG94" s="106"/>
      <c r="EH94" s="106"/>
      <c r="EI94" s="106"/>
      <c r="EJ94" s="106"/>
      <c r="EK94" s="106"/>
      <c r="EL94" s="106"/>
      <c r="EM94" s="106"/>
      <c r="EN94" s="106"/>
      <c r="EO94" s="106"/>
      <c r="EP94" s="106"/>
      <c r="EQ94" s="106"/>
      <c r="ER94" s="106"/>
      <c r="ES94" s="106"/>
      <c r="ET94" s="106"/>
      <c r="EU94" s="106"/>
      <c r="EV94" s="106"/>
      <c r="EW94" s="106"/>
      <c r="EX94" s="106"/>
      <c r="EY94" s="106"/>
      <c r="EZ94" s="106"/>
      <c r="FA94" s="106"/>
      <c r="FB94" s="106"/>
      <c r="FC94" s="106"/>
      <c r="FD94" s="106"/>
      <c r="FE94" s="106"/>
      <c r="FF94" s="106"/>
      <c r="FG94" s="106"/>
      <c r="FH94" s="106"/>
      <c r="FI94" s="106"/>
      <c r="FJ94" s="106"/>
      <c r="FK94" s="106"/>
      <c r="FL94" s="106"/>
      <c r="FM94" s="106"/>
      <c r="FN94" s="106"/>
      <c r="FO94" s="106"/>
      <c r="FP94" s="106"/>
      <c r="FQ94" s="106"/>
      <c r="FR94" s="106"/>
      <c r="FS94" s="106"/>
      <c r="FT94" s="106"/>
      <c r="FU94" s="106"/>
      <c r="FV94" s="106"/>
      <c r="FW94" s="106"/>
      <c r="FX94" s="106"/>
      <c r="FY94" s="106"/>
      <c r="FZ94" s="106"/>
      <c r="GA94" s="106"/>
      <c r="GB94" s="106"/>
      <c r="GC94" s="106"/>
      <c r="GD94" s="106"/>
      <c r="GE94" s="106"/>
      <c r="GF94" s="106"/>
      <c r="GG94" s="106"/>
      <c r="GH94" s="106"/>
      <c r="GI94" s="106"/>
      <c r="GJ94" s="106"/>
      <c r="GK94" s="106"/>
      <c r="GL94" s="106"/>
      <c r="GM94" s="106"/>
      <c r="GN94" s="106"/>
      <c r="GO94" s="106"/>
      <c r="GP94" s="106"/>
      <c r="GQ94" s="106"/>
      <c r="GR94" s="106"/>
      <c r="GS94" s="106"/>
      <c r="GT94" s="106"/>
      <c r="GU94" s="106"/>
      <c r="GV94" s="106"/>
      <c r="GW94" s="106"/>
      <c r="GX94" s="106"/>
      <c r="GY94" s="106"/>
      <c r="GZ94" s="106"/>
      <c r="HA94" s="106"/>
      <c r="HB94" s="106"/>
      <c r="HC94" s="106"/>
      <c r="HD94" s="106"/>
      <c r="HE94" s="106"/>
      <c r="HF94" s="106"/>
      <c r="HG94" s="106"/>
      <c r="HH94" s="106"/>
      <c r="HI94" s="106"/>
      <c r="HJ94" s="106"/>
      <c r="HK94" s="106"/>
      <c r="HL94" s="106"/>
      <c r="HM94" s="106"/>
      <c r="HN94" s="106"/>
      <c r="HO94" s="106"/>
      <c r="HP94" s="106"/>
      <c r="HQ94" s="106"/>
      <c r="HR94" s="106"/>
      <c r="HS94" s="106"/>
      <c r="HT94" s="106"/>
      <c r="HU94" s="106"/>
      <c r="HV94" s="106"/>
      <c r="HW94" s="106"/>
      <c r="HX94" s="106"/>
      <c r="HY94" s="106"/>
      <c r="HZ94" s="106"/>
      <c r="IA94" s="106"/>
      <c r="IB94" s="106"/>
      <c r="IC94" s="106"/>
      <c r="ID94" s="106"/>
      <c r="IE94" s="106"/>
      <c r="IF94" s="106"/>
      <c r="IG94" s="106"/>
      <c r="IH94" s="106"/>
      <c r="II94" s="106"/>
      <c r="IJ94" s="106"/>
      <c r="IK94" s="106"/>
      <c r="IL94" s="106"/>
      <c r="IM94" s="106"/>
      <c r="IN94" s="106"/>
      <c r="IO94" s="106"/>
      <c r="IP94" s="106"/>
      <c r="IQ94" s="106"/>
      <c r="IR94" s="106"/>
      <c r="IS94" s="106"/>
      <c r="IT94" s="106"/>
      <c r="IU94" s="106"/>
      <c r="IV94" s="106"/>
      <c r="IW94" s="106"/>
      <c r="IX94" s="106"/>
      <c r="IY94" s="106"/>
      <c r="IZ94" s="106"/>
      <c r="JA94" s="106"/>
      <c r="JB94" s="106"/>
      <c r="JC94" s="106"/>
      <c r="JD94" s="106"/>
      <c r="JE94" s="106"/>
      <c r="JF94" s="106"/>
      <c r="JG94" s="106"/>
      <c r="JH94" s="106"/>
      <c r="JI94" s="106"/>
      <c r="JJ94" s="106"/>
      <c r="JK94" s="106"/>
      <c r="JL94" s="106"/>
      <c r="JM94" s="106"/>
      <c r="JN94" s="106"/>
      <c r="JO94" s="106"/>
      <c r="JP94" s="106"/>
      <c r="JQ94" s="106"/>
      <c r="JR94" s="106"/>
      <c r="JS94" s="106"/>
      <c r="JT94" s="106"/>
      <c r="JU94" s="106"/>
      <c r="JV94" s="106"/>
      <c r="JW94" s="106"/>
    </row>
    <row r="95" spans="1:283">
      <c r="A95" s="106"/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  <c r="CL95" s="106"/>
      <c r="CM95" s="106"/>
      <c r="CN95" s="106"/>
      <c r="CO95" s="106"/>
      <c r="CP95" s="106"/>
      <c r="CQ95" s="106"/>
      <c r="CR95" s="106"/>
      <c r="CS95" s="106"/>
      <c r="CT95" s="106"/>
      <c r="CU95" s="106"/>
      <c r="CV95" s="106"/>
      <c r="CW95" s="106"/>
      <c r="CX95" s="106"/>
      <c r="CY95" s="106"/>
      <c r="CZ95" s="106"/>
      <c r="DA95" s="106"/>
      <c r="DB95" s="106"/>
      <c r="DC95" s="106"/>
      <c r="DD95" s="106"/>
      <c r="DE95" s="106"/>
      <c r="DF95" s="106"/>
      <c r="DG95" s="106"/>
      <c r="DH95" s="106"/>
      <c r="DI95" s="106"/>
      <c r="DJ95" s="106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/>
      <c r="DU95" s="106"/>
      <c r="DV95" s="106"/>
      <c r="DW95" s="106"/>
      <c r="DX95" s="106"/>
      <c r="DY95" s="106"/>
      <c r="DZ95" s="106"/>
      <c r="EA95" s="106"/>
      <c r="EB95" s="106"/>
      <c r="EC95" s="106"/>
      <c r="ED95" s="106"/>
      <c r="EE95" s="106"/>
      <c r="EF95" s="106"/>
      <c r="EG95" s="106"/>
      <c r="EH95" s="106"/>
      <c r="EI95" s="106"/>
      <c r="EJ95" s="106"/>
      <c r="EK95" s="106"/>
      <c r="EL95" s="106"/>
      <c r="EM95" s="106"/>
      <c r="EN95" s="106"/>
      <c r="EO95" s="106"/>
      <c r="EP95" s="106"/>
      <c r="EQ95" s="106"/>
      <c r="ER95" s="106"/>
      <c r="ES95" s="106"/>
      <c r="ET95" s="106"/>
      <c r="EU95" s="106"/>
      <c r="EV95" s="106"/>
      <c r="EW95" s="106"/>
      <c r="EX95" s="106"/>
      <c r="EY95" s="106"/>
      <c r="EZ95" s="106"/>
      <c r="FA95" s="106"/>
      <c r="FB95" s="106"/>
      <c r="FC95" s="106"/>
      <c r="FD95" s="106"/>
      <c r="FE95" s="106"/>
      <c r="FF95" s="106"/>
      <c r="FG95" s="106"/>
      <c r="FH95" s="106"/>
      <c r="FI95" s="106"/>
      <c r="FJ95" s="106"/>
      <c r="FK95" s="106"/>
      <c r="FL95" s="106"/>
      <c r="FM95" s="106"/>
      <c r="FN95" s="106"/>
      <c r="FO95" s="106"/>
      <c r="FP95" s="106"/>
      <c r="FQ95" s="106"/>
      <c r="FR95" s="106"/>
      <c r="FS95" s="106"/>
      <c r="FT95" s="106"/>
      <c r="FU95" s="106"/>
      <c r="FV95" s="106"/>
      <c r="FW95" s="106"/>
      <c r="FX95" s="106"/>
      <c r="FY95" s="106"/>
      <c r="FZ95" s="106"/>
      <c r="GA95" s="106"/>
      <c r="GB95" s="106"/>
      <c r="GC95" s="106"/>
      <c r="GD95" s="106"/>
      <c r="GE95" s="106"/>
      <c r="GF95" s="106"/>
      <c r="GG95" s="106"/>
      <c r="GH95" s="106"/>
      <c r="GI95" s="106"/>
      <c r="GJ95" s="106"/>
      <c r="GK95" s="106"/>
      <c r="GL95" s="106"/>
      <c r="GM95" s="106"/>
      <c r="GN95" s="106"/>
      <c r="GO95" s="106"/>
      <c r="GP95" s="106"/>
      <c r="GQ95" s="106"/>
      <c r="GR95" s="106"/>
      <c r="GS95" s="106"/>
      <c r="GT95" s="106"/>
      <c r="GU95" s="106"/>
      <c r="GV95" s="106"/>
      <c r="GW95" s="106"/>
      <c r="GX95" s="106"/>
      <c r="GY95" s="106"/>
      <c r="GZ95" s="106"/>
      <c r="HA95" s="106"/>
      <c r="HB95" s="106"/>
      <c r="HC95" s="106"/>
      <c r="HD95" s="106"/>
      <c r="HE95" s="106"/>
      <c r="HF95" s="106"/>
      <c r="HG95" s="106"/>
      <c r="HH95" s="106"/>
      <c r="HI95" s="106"/>
      <c r="HJ95" s="106"/>
      <c r="HK95" s="106"/>
      <c r="HL95" s="106"/>
      <c r="HM95" s="106"/>
      <c r="HN95" s="106"/>
      <c r="HO95" s="106"/>
      <c r="HP95" s="106"/>
      <c r="HQ95" s="106"/>
      <c r="HR95" s="106"/>
      <c r="HS95" s="106"/>
      <c r="HT95" s="106"/>
      <c r="HU95" s="106"/>
      <c r="HV95" s="106"/>
      <c r="HW95" s="106"/>
      <c r="HX95" s="106"/>
      <c r="HY95" s="106"/>
      <c r="HZ95" s="106"/>
      <c r="IA95" s="106"/>
      <c r="IB95" s="106"/>
      <c r="IC95" s="106"/>
      <c r="ID95" s="106"/>
      <c r="IE95" s="106"/>
      <c r="IF95" s="106"/>
      <c r="IG95" s="106"/>
      <c r="IH95" s="106"/>
      <c r="II95" s="106"/>
      <c r="IJ95" s="106"/>
      <c r="IK95" s="106"/>
      <c r="IL95" s="106"/>
      <c r="IM95" s="106"/>
      <c r="IN95" s="106"/>
      <c r="IO95" s="106"/>
      <c r="IP95" s="106"/>
      <c r="IQ95" s="106"/>
      <c r="IR95" s="106"/>
      <c r="IS95" s="106"/>
      <c r="IT95" s="106"/>
      <c r="IU95" s="106"/>
      <c r="IV95" s="106"/>
      <c r="IW95" s="106"/>
      <c r="IX95" s="106"/>
      <c r="IY95" s="106"/>
      <c r="IZ95" s="106"/>
      <c r="JA95" s="106"/>
      <c r="JB95" s="106"/>
      <c r="JC95" s="106"/>
      <c r="JD95" s="106"/>
      <c r="JE95" s="106"/>
      <c r="JF95" s="106"/>
      <c r="JG95" s="106"/>
      <c r="JH95" s="106"/>
      <c r="JI95" s="106"/>
      <c r="JJ95" s="106"/>
      <c r="JK95" s="106"/>
      <c r="JL95" s="106"/>
      <c r="JM95" s="106"/>
      <c r="JN95" s="106"/>
      <c r="JO95" s="106"/>
      <c r="JP95" s="106"/>
      <c r="JQ95" s="106"/>
      <c r="JR95" s="106"/>
      <c r="JS95" s="106"/>
      <c r="JT95" s="106"/>
      <c r="JU95" s="106"/>
      <c r="JV95" s="106"/>
      <c r="JW95" s="106"/>
    </row>
    <row r="96" spans="1:283">
      <c r="A96" s="106"/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6"/>
      <c r="BR96" s="106"/>
      <c r="BS96" s="106"/>
      <c r="BT96" s="106"/>
      <c r="BU96" s="106"/>
      <c r="BV96" s="106"/>
      <c r="BW96" s="106"/>
      <c r="BX96" s="106"/>
      <c r="BY96" s="106"/>
      <c r="BZ96" s="106"/>
      <c r="CA96" s="106"/>
      <c r="CB96" s="106"/>
      <c r="CC96" s="106"/>
      <c r="CD96" s="106"/>
      <c r="CE96" s="106"/>
      <c r="CF96" s="106"/>
      <c r="CG96" s="106"/>
      <c r="CH96" s="106"/>
      <c r="CI96" s="106"/>
      <c r="CJ96" s="106"/>
      <c r="CK96" s="106"/>
      <c r="CL96" s="106"/>
      <c r="CM96" s="106"/>
      <c r="CN96" s="106"/>
      <c r="CO96" s="106"/>
      <c r="CP96" s="106"/>
      <c r="CQ96" s="106"/>
      <c r="CR96" s="106"/>
      <c r="CS96" s="106"/>
      <c r="CT96" s="106"/>
      <c r="CU96" s="106"/>
      <c r="CV96" s="106"/>
      <c r="CW96" s="106"/>
      <c r="CX96" s="106"/>
      <c r="CY96" s="106"/>
      <c r="CZ96" s="106"/>
      <c r="DA96" s="106"/>
      <c r="DB96" s="106"/>
      <c r="DC96" s="106"/>
      <c r="DD96" s="106"/>
      <c r="DE96" s="106"/>
      <c r="DF96" s="106"/>
      <c r="DG96" s="106"/>
      <c r="DH96" s="106"/>
      <c r="DI96" s="106"/>
      <c r="DJ96" s="106"/>
      <c r="DK96" s="106"/>
      <c r="DL96" s="106"/>
      <c r="DM96" s="106"/>
      <c r="DN96" s="106"/>
      <c r="DO96" s="106"/>
      <c r="DP96" s="106"/>
      <c r="DQ96" s="106"/>
      <c r="DR96" s="106"/>
      <c r="DS96" s="106"/>
      <c r="DT96" s="106"/>
      <c r="DU96" s="106"/>
      <c r="DV96" s="106"/>
      <c r="DW96" s="106"/>
      <c r="DX96" s="106"/>
      <c r="DY96" s="106"/>
      <c r="DZ96" s="106"/>
      <c r="EA96" s="106"/>
      <c r="EB96" s="106"/>
      <c r="EC96" s="106"/>
      <c r="ED96" s="106"/>
      <c r="EE96" s="106"/>
      <c r="EF96" s="106"/>
      <c r="EG96" s="106"/>
      <c r="EH96" s="106"/>
      <c r="EI96" s="106"/>
      <c r="EJ96" s="106"/>
      <c r="EK96" s="106"/>
      <c r="EL96" s="106"/>
      <c r="EM96" s="106"/>
      <c r="EN96" s="106"/>
      <c r="EO96" s="106"/>
      <c r="EP96" s="106"/>
      <c r="EQ96" s="106"/>
      <c r="ER96" s="106"/>
      <c r="ES96" s="106"/>
      <c r="ET96" s="106"/>
      <c r="EU96" s="106"/>
      <c r="EV96" s="106"/>
      <c r="EW96" s="106"/>
      <c r="EX96" s="106"/>
      <c r="EY96" s="106"/>
      <c r="EZ96" s="106"/>
      <c r="FA96" s="106"/>
      <c r="FB96" s="106"/>
      <c r="FC96" s="106"/>
      <c r="FD96" s="106"/>
      <c r="FE96" s="106"/>
      <c r="FF96" s="106"/>
      <c r="FG96" s="106"/>
      <c r="FH96" s="106"/>
      <c r="FI96" s="106"/>
      <c r="FJ96" s="106"/>
      <c r="FK96" s="106"/>
      <c r="FL96" s="106"/>
      <c r="FM96" s="106"/>
      <c r="FN96" s="106"/>
      <c r="FO96" s="106"/>
      <c r="FP96" s="106"/>
      <c r="FQ96" s="106"/>
      <c r="FR96" s="106"/>
      <c r="FS96" s="106"/>
      <c r="FT96" s="106"/>
      <c r="FU96" s="106"/>
      <c r="FV96" s="106"/>
      <c r="FW96" s="106"/>
      <c r="FX96" s="106"/>
      <c r="FY96" s="106"/>
      <c r="FZ96" s="106"/>
      <c r="GA96" s="106"/>
      <c r="GB96" s="106"/>
      <c r="GC96" s="106"/>
      <c r="GD96" s="106"/>
      <c r="GE96" s="106"/>
      <c r="GF96" s="106"/>
      <c r="GG96" s="106"/>
      <c r="GH96" s="106"/>
      <c r="GI96" s="106"/>
      <c r="GJ96" s="106"/>
      <c r="GK96" s="106"/>
      <c r="GL96" s="106"/>
      <c r="GM96" s="106"/>
      <c r="GN96" s="106"/>
      <c r="GO96" s="106"/>
      <c r="GP96" s="106"/>
      <c r="GQ96" s="106"/>
      <c r="GR96" s="106"/>
      <c r="GS96" s="106"/>
      <c r="GT96" s="106"/>
      <c r="GU96" s="106"/>
      <c r="GV96" s="106"/>
      <c r="GW96" s="106"/>
      <c r="GX96" s="106"/>
      <c r="GY96" s="106"/>
      <c r="GZ96" s="106"/>
      <c r="HA96" s="106"/>
      <c r="HB96" s="106"/>
      <c r="HC96" s="106"/>
      <c r="HD96" s="106"/>
      <c r="HE96" s="106"/>
      <c r="HF96" s="106"/>
      <c r="HG96" s="106"/>
      <c r="HH96" s="106"/>
      <c r="HI96" s="106"/>
      <c r="HJ96" s="106"/>
      <c r="HK96" s="106"/>
      <c r="HL96" s="106"/>
      <c r="HM96" s="106"/>
      <c r="HN96" s="106"/>
      <c r="HO96" s="106"/>
      <c r="HP96" s="106"/>
      <c r="HQ96" s="106"/>
      <c r="HR96" s="106"/>
      <c r="HS96" s="106"/>
      <c r="HT96" s="106"/>
      <c r="HU96" s="106"/>
      <c r="HV96" s="106"/>
      <c r="HW96" s="106"/>
      <c r="HX96" s="106"/>
      <c r="HY96" s="106"/>
      <c r="HZ96" s="106"/>
      <c r="IA96" s="106"/>
      <c r="IB96" s="106"/>
      <c r="IC96" s="106"/>
      <c r="ID96" s="106"/>
      <c r="IE96" s="106"/>
      <c r="IF96" s="106"/>
      <c r="IG96" s="106"/>
      <c r="IH96" s="106"/>
      <c r="II96" s="106"/>
      <c r="IJ96" s="106"/>
      <c r="IK96" s="106"/>
      <c r="IL96" s="106"/>
      <c r="IM96" s="106"/>
      <c r="IN96" s="106"/>
      <c r="IO96" s="106"/>
      <c r="IP96" s="106"/>
      <c r="IQ96" s="106"/>
      <c r="IR96" s="106"/>
      <c r="IS96" s="106"/>
      <c r="IT96" s="106"/>
      <c r="IU96" s="106"/>
      <c r="IV96" s="106"/>
      <c r="IW96" s="106"/>
      <c r="IX96" s="106"/>
      <c r="IY96" s="106"/>
      <c r="IZ96" s="106"/>
      <c r="JA96" s="106"/>
      <c r="JB96" s="106"/>
      <c r="JC96" s="106"/>
      <c r="JD96" s="106"/>
      <c r="JE96" s="106"/>
      <c r="JF96" s="106"/>
      <c r="JG96" s="106"/>
      <c r="JH96" s="106"/>
      <c r="JI96" s="106"/>
      <c r="JJ96" s="106"/>
      <c r="JK96" s="106"/>
      <c r="JL96" s="106"/>
      <c r="JM96" s="106"/>
      <c r="JN96" s="106"/>
      <c r="JO96" s="106"/>
      <c r="JP96" s="106"/>
      <c r="JQ96" s="106"/>
      <c r="JR96" s="106"/>
      <c r="JS96" s="106"/>
      <c r="JT96" s="106"/>
      <c r="JU96" s="106"/>
      <c r="JV96" s="106"/>
      <c r="JW96" s="106"/>
    </row>
    <row r="97" spans="1:283">
      <c r="A97" s="106"/>
      <c r="B97" s="106"/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6"/>
      <c r="BR97" s="106"/>
      <c r="BS97" s="106"/>
      <c r="BT97" s="106"/>
      <c r="BU97" s="106"/>
      <c r="BV97" s="106"/>
      <c r="BW97" s="106"/>
      <c r="BX97" s="106"/>
      <c r="BY97" s="106"/>
      <c r="BZ97" s="106"/>
      <c r="CA97" s="106"/>
      <c r="CB97" s="106"/>
      <c r="CC97" s="106"/>
      <c r="CD97" s="106"/>
      <c r="CE97" s="106"/>
      <c r="CF97" s="106"/>
      <c r="CG97" s="106"/>
      <c r="CH97" s="106"/>
      <c r="CI97" s="106"/>
      <c r="CJ97" s="106"/>
      <c r="CK97" s="106"/>
      <c r="CL97" s="106"/>
      <c r="CM97" s="106"/>
      <c r="CN97" s="106"/>
      <c r="CO97" s="106"/>
      <c r="CP97" s="106"/>
      <c r="CQ97" s="106"/>
      <c r="CR97" s="106"/>
      <c r="CS97" s="106"/>
      <c r="CT97" s="106"/>
      <c r="CU97" s="106"/>
      <c r="CV97" s="106"/>
      <c r="CW97" s="106"/>
      <c r="CX97" s="106"/>
      <c r="CY97" s="106"/>
      <c r="CZ97" s="106"/>
      <c r="DA97" s="106"/>
      <c r="DB97" s="106"/>
      <c r="DC97" s="106"/>
      <c r="DD97" s="106"/>
      <c r="DE97" s="106"/>
      <c r="DF97" s="106"/>
      <c r="DG97" s="106"/>
      <c r="DH97" s="106"/>
      <c r="DI97" s="106"/>
      <c r="DJ97" s="106"/>
      <c r="DK97" s="106"/>
      <c r="DL97" s="106"/>
      <c r="DM97" s="106"/>
      <c r="DN97" s="106"/>
      <c r="DO97" s="106"/>
      <c r="DP97" s="106"/>
      <c r="DQ97" s="106"/>
      <c r="DR97" s="106"/>
      <c r="DS97" s="106"/>
      <c r="DT97" s="106"/>
      <c r="DU97" s="106"/>
      <c r="DV97" s="106"/>
      <c r="DW97" s="106"/>
      <c r="DX97" s="106"/>
      <c r="DY97" s="106"/>
      <c r="DZ97" s="106"/>
      <c r="EA97" s="106"/>
      <c r="EB97" s="106"/>
      <c r="EC97" s="106"/>
      <c r="ED97" s="106"/>
      <c r="EE97" s="106"/>
      <c r="EF97" s="106"/>
      <c r="EG97" s="106"/>
      <c r="EH97" s="106"/>
      <c r="EI97" s="106"/>
      <c r="EJ97" s="106"/>
      <c r="EK97" s="106"/>
      <c r="EL97" s="106"/>
      <c r="EM97" s="106"/>
      <c r="EN97" s="106"/>
      <c r="EO97" s="106"/>
      <c r="EP97" s="106"/>
      <c r="EQ97" s="106"/>
      <c r="ER97" s="106"/>
      <c r="ES97" s="106"/>
      <c r="ET97" s="106"/>
      <c r="EU97" s="106"/>
      <c r="EV97" s="106"/>
      <c r="EW97" s="106"/>
      <c r="EX97" s="106"/>
      <c r="EY97" s="106"/>
      <c r="EZ97" s="106"/>
      <c r="FA97" s="106"/>
      <c r="FB97" s="106"/>
      <c r="FC97" s="106"/>
      <c r="FD97" s="106"/>
      <c r="FE97" s="106"/>
      <c r="FF97" s="106"/>
      <c r="FG97" s="106"/>
      <c r="FH97" s="106"/>
      <c r="FI97" s="106"/>
      <c r="FJ97" s="106"/>
      <c r="FK97" s="106"/>
      <c r="FL97" s="106"/>
      <c r="FM97" s="106"/>
      <c r="FN97" s="106"/>
      <c r="FO97" s="106"/>
      <c r="FP97" s="106"/>
      <c r="FQ97" s="106"/>
      <c r="FR97" s="106"/>
      <c r="FS97" s="106"/>
      <c r="FT97" s="106"/>
      <c r="FU97" s="106"/>
      <c r="FV97" s="106"/>
      <c r="FW97" s="106"/>
      <c r="FX97" s="106"/>
      <c r="FY97" s="106"/>
      <c r="FZ97" s="106"/>
      <c r="GA97" s="106"/>
      <c r="GB97" s="106"/>
      <c r="GC97" s="106"/>
      <c r="GD97" s="106"/>
      <c r="GE97" s="106"/>
      <c r="GF97" s="106"/>
      <c r="GG97" s="106"/>
      <c r="GH97" s="106"/>
      <c r="GI97" s="106"/>
      <c r="GJ97" s="106"/>
      <c r="GK97" s="106"/>
      <c r="GL97" s="106"/>
      <c r="GM97" s="106"/>
      <c r="GN97" s="106"/>
      <c r="GO97" s="106"/>
      <c r="GP97" s="106"/>
      <c r="GQ97" s="106"/>
      <c r="GR97" s="106"/>
      <c r="GS97" s="106"/>
      <c r="GT97" s="106"/>
      <c r="GU97" s="106"/>
      <c r="GV97" s="106"/>
      <c r="GW97" s="106"/>
      <c r="GX97" s="106"/>
      <c r="GY97" s="106"/>
      <c r="GZ97" s="106"/>
      <c r="HA97" s="106"/>
      <c r="HB97" s="106"/>
      <c r="HC97" s="106"/>
      <c r="HD97" s="106"/>
      <c r="HE97" s="106"/>
      <c r="HF97" s="106"/>
      <c r="HG97" s="106"/>
      <c r="HH97" s="106"/>
      <c r="HI97" s="106"/>
      <c r="HJ97" s="106"/>
      <c r="HK97" s="106"/>
      <c r="HL97" s="106"/>
      <c r="HM97" s="106"/>
      <c r="HN97" s="106"/>
      <c r="HO97" s="106"/>
      <c r="HP97" s="106"/>
      <c r="HQ97" s="106"/>
      <c r="HR97" s="106"/>
      <c r="HS97" s="106"/>
      <c r="HT97" s="106"/>
      <c r="HU97" s="106"/>
      <c r="HV97" s="106"/>
      <c r="HW97" s="106"/>
      <c r="HX97" s="106"/>
      <c r="HY97" s="106"/>
      <c r="HZ97" s="106"/>
      <c r="IA97" s="106"/>
      <c r="IB97" s="106"/>
      <c r="IC97" s="106"/>
      <c r="ID97" s="106"/>
      <c r="IE97" s="106"/>
      <c r="IF97" s="106"/>
      <c r="IG97" s="106"/>
      <c r="IH97" s="106"/>
      <c r="II97" s="106"/>
      <c r="IJ97" s="106"/>
      <c r="IK97" s="106"/>
      <c r="IL97" s="106"/>
      <c r="IM97" s="106"/>
      <c r="IN97" s="106"/>
      <c r="IO97" s="106"/>
      <c r="IP97" s="106"/>
      <c r="IQ97" s="106"/>
      <c r="IR97" s="106"/>
      <c r="IS97" s="106"/>
      <c r="IT97" s="106"/>
      <c r="IU97" s="106"/>
      <c r="IV97" s="106"/>
      <c r="IW97" s="106"/>
      <c r="IX97" s="106"/>
      <c r="IY97" s="106"/>
      <c r="IZ97" s="106"/>
      <c r="JA97" s="106"/>
      <c r="JB97" s="106"/>
      <c r="JC97" s="106"/>
      <c r="JD97" s="106"/>
      <c r="JE97" s="106"/>
      <c r="JF97" s="106"/>
      <c r="JG97" s="106"/>
      <c r="JH97" s="106"/>
      <c r="JI97" s="106"/>
      <c r="JJ97" s="106"/>
      <c r="JK97" s="106"/>
      <c r="JL97" s="106"/>
      <c r="JM97" s="106"/>
      <c r="JN97" s="106"/>
      <c r="JO97" s="106"/>
      <c r="JP97" s="106"/>
      <c r="JQ97" s="106"/>
      <c r="JR97" s="106"/>
      <c r="JS97" s="106"/>
      <c r="JT97" s="106"/>
      <c r="JU97" s="106"/>
      <c r="JV97" s="106"/>
      <c r="JW97" s="106"/>
    </row>
    <row r="98" spans="1:283">
      <c r="A98" s="106"/>
      <c r="B98" s="106"/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  <c r="BR98" s="106"/>
      <c r="BS98" s="106"/>
      <c r="BT98" s="106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6"/>
      <c r="CK98" s="106"/>
      <c r="CL98" s="106"/>
      <c r="CM98" s="106"/>
      <c r="CN98" s="106"/>
      <c r="CO98" s="106"/>
      <c r="CP98" s="106"/>
      <c r="CQ98" s="106"/>
      <c r="CR98" s="106"/>
      <c r="CS98" s="106"/>
      <c r="CT98" s="106"/>
      <c r="CU98" s="106"/>
      <c r="CV98" s="106"/>
      <c r="CW98" s="106"/>
      <c r="CX98" s="106"/>
      <c r="CY98" s="106"/>
      <c r="CZ98" s="106"/>
      <c r="DA98" s="106"/>
      <c r="DB98" s="106"/>
      <c r="DC98" s="106"/>
      <c r="DD98" s="106"/>
      <c r="DE98" s="106"/>
      <c r="DF98" s="106"/>
      <c r="DG98" s="106"/>
      <c r="DH98" s="106"/>
      <c r="DI98" s="106"/>
      <c r="DJ98" s="106"/>
      <c r="DK98" s="106"/>
      <c r="DL98" s="106"/>
      <c r="DM98" s="106"/>
      <c r="DN98" s="106"/>
      <c r="DO98" s="106"/>
      <c r="DP98" s="106"/>
      <c r="DQ98" s="106"/>
      <c r="DR98" s="106"/>
      <c r="DS98" s="106"/>
      <c r="DT98" s="106"/>
      <c r="DU98" s="106"/>
      <c r="DV98" s="106"/>
      <c r="DW98" s="106"/>
      <c r="DX98" s="106"/>
      <c r="DY98" s="106"/>
      <c r="DZ98" s="106"/>
      <c r="EA98" s="106"/>
      <c r="EB98" s="106"/>
      <c r="EC98" s="106"/>
      <c r="ED98" s="106"/>
      <c r="EE98" s="106"/>
      <c r="EF98" s="106"/>
      <c r="EG98" s="106"/>
      <c r="EH98" s="106"/>
      <c r="EI98" s="106"/>
      <c r="EJ98" s="106"/>
      <c r="EK98" s="106"/>
      <c r="EL98" s="106"/>
      <c r="EM98" s="106"/>
      <c r="EN98" s="106"/>
      <c r="EO98" s="106"/>
      <c r="EP98" s="106"/>
      <c r="EQ98" s="106"/>
      <c r="ER98" s="106"/>
      <c r="ES98" s="106"/>
      <c r="ET98" s="106"/>
      <c r="EU98" s="106"/>
      <c r="EV98" s="106"/>
      <c r="EW98" s="106"/>
      <c r="EX98" s="106"/>
      <c r="EY98" s="106"/>
      <c r="EZ98" s="106"/>
      <c r="FA98" s="106"/>
      <c r="FB98" s="106"/>
      <c r="FC98" s="106"/>
      <c r="FD98" s="106"/>
      <c r="FE98" s="106"/>
      <c r="FF98" s="106"/>
      <c r="FG98" s="106"/>
      <c r="FH98" s="106"/>
      <c r="FI98" s="106"/>
      <c r="FJ98" s="106"/>
      <c r="FK98" s="106"/>
      <c r="FL98" s="106"/>
      <c r="FM98" s="106"/>
      <c r="FN98" s="106"/>
      <c r="FO98" s="106"/>
      <c r="FP98" s="106"/>
      <c r="FQ98" s="106"/>
      <c r="FR98" s="106"/>
      <c r="FS98" s="106"/>
      <c r="FT98" s="106"/>
      <c r="FU98" s="106"/>
      <c r="FV98" s="106"/>
      <c r="FW98" s="106"/>
      <c r="FX98" s="106"/>
      <c r="FY98" s="106"/>
      <c r="FZ98" s="106"/>
      <c r="GA98" s="106"/>
      <c r="GB98" s="106"/>
      <c r="GC98" s="106"/>
      <c r="GD98" s="106"/>
      <c r="GE98" s="106"/>
      <c r="GF98" s="106"/>
      <c r="GG98" s="106"/>
      <c r="GH98" s="106"/>
      <c r="GI98" s="106"/>
      <c r="GJ98" s="106"/>
      <c r="GK98" s="106"/>
      <c r="GL98" s="106"/>
      <c r="GM98" s="106"/>
      <c r="GN98" s="106"/>
      <c r="GO98" s="106"/>
      <c r="GP98" s="106"/>
      <c r="GQ98" s="106"/>
      <c r="GR98" s="106"/>
      <c r="GS98" s="106"/>
      <c r="GT98" s="106"/>
      <c r="GU98" s="106"/>
      <c r="GV98" s="106"/>
      <c r="GW98" s="106"/>
      <c r="GX98" s="106"/>
      <c r="GY98" s="106"/>
      <c r="GZ98" s="106"/>
      <c r="HA98" s="106"/>
      <c r="HB98" s="106"/>
      <c r="HC98" s="106"/>
      <c r="HD98" s="106"/>
      <c r="HE98" s="106"/>
      <c r="HF98" s="106"/>
      <c r="HG98" s="106"/>
      <c r="HH98" s="106"/>
      <c r="HI98" s="106"/>
      <c r="HJ98" s="106"/>
      <c r="HK98" s="106"/>
      <c r="HL98" s="106"/>
      <c r="HM98" s="106"/>
      <c r="HN98" s="106"/>
      <c r="HO98" s="106"/>
      <c r="HP98" s="106"/>
      <c r="HQ98" s="106"/>
      <c r="HR98" s="106"/>
      <c r="HS98" s="106"/>
      <c r="HT98" s="106"/>
      <c r="HU98" s="106"/>
      <c r="HV98" s="106"/>
      <c r="HW98" s="106"/>
      <c r="HX98" s="106"/>
      <c r="HY98" s="106"/>
      <c r="HZ98" s="106"/>
      <c r="IA98" s="106"/>
      <c r="IB98" s="106"/>
      <c r="IC98" s="106"/>
      <c r="ID98" s="106"/>
      <c r="IE98" s="106"/>
      <c r="IF98" s="106"/>
      <c r="IG98" s="106"/>
      <c r="IH98" s="106"/>
      <c r="II98" s="106"/>
      <c r="IJ98" s="106"/>
      <c r="IK98" s="106"/>
      <c r="IL98" s="106"/>
      <c r="IM98" s="106"/>
      <c r="IN98" s="106"/>
      <c r="IO98" s="106"/>
      <c r="IP98" s="106"/>
      <c r="IQ98" s="106"/>
      <c r="IR98" s="106"/>
      <c r="IS98" s="106"/>
      <c r="IT98" s="106"/>
      <c r="IU98" s="106"/>
      <c r="IV98" s="106"/>
      <c r="IW98" s="106"/>
      <c r="IX98" s="106"/>
      <c r="IY98" s="106"/>
      <c r="IZ98" s="106"/>
      <c r="JA98" s="106"/>
      <c r="JB98" s="106"/>
      <c r="JC98" s="106"/>
      <c r="JD98" s="106"/>
      <c r="JE98" s="106"/>
      <c r="JF98" s="106"/>
      <c r="JG98" s="106"/>
      <c r="JH98" s="106"/>
      <c r="JI98" s="106"/>
      <c r="JJ98" s="106"/>
      <c r="JK98" s="106"/>
      <c r="JL98" s="106"/>
      <c r="JM98" s="106"/>
      <c r="JN98" s="106"/>
      <c r="JO98" s="106"/>
      <c r="JP98" s="106"/>
      <c r="JQ98" s="106"/>
      <c r="JR98" s="106"/>
      <c r="JS98" s="106"/>
      <c r="JT98" s="106"/>
      <c r="JU98" s="106"/>
      <c r="JV98" s="106"/>
      <c r="JW98" s="106"/>
    </row>
    <row r="99" spans="1:283">
      <c r="A99" s="106"/>
      <c r="B99" s="106"/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6"/>
      <c r="BQ99" s="106"/>
      <c r="BR99" s="106"/>
      <c r="BS99" s="106"/>
      <c r="BT99" s="106"/>
      <c r="BU99" s="106"/>
      <c r="BV99" s="106"/>
      <c r="BW99" s="106"/>
      <c r="BX99" s="106"/>
      <c r="BY99" s="106"/>
      <c r="BZ99" s="106"/>
      <c r="CA99" s="106"/>
      <c r="CB99" s="106"/>
      <c r="CC99" s="106"/>
      <c r="CD99" s="106"/>
      <c r="CE99" s="106"/>
      <c r="CF99" s="106"/>
      <c r="CG99" s="106"/>
      <c r="CH99" s="106"/>
      <c r="CI99" s="106"/>
      <c r="CJ99" s="106"/>
      <c r="CK99" s="106"/>
      <c r="CL99" s="106"/>
      <c r="CM99" s="106"/>
      <c r="CN99" s="106"/>
      <c r="CO99" s="106"/>
      <c r="CP99" s="106"/>
      <c r="CQ99" s="106"/>
      <c r="CR99" s="106"/>
      <c r="CS99" s="106"/>
      <c r="CT99" s="106"/>
      <c r="CU99" s="106"/>
      <c r="CV99" s="106"/>
      <c r="CW99" s="106"/>
      <c r="CX99" s="106"/>
      <c r="CY99" s="106"/>
      <c r="CZ99" s="106"/>
      <c r="DA99" s="106"/>
      <c r="DB99" s="106"/>
      <c r="DC99" s="106"/>
      <c r="DD99" s="106"/>
      <c r="DE99" s="106"/>
      <c r="DF99" s="106"/>
      <c r="DG99" s="106"/>
      <c r="DH99" s="106"/>
      <c r="DI99" s="106"/>
      <c r="DJ99" s="106"/>
      <c r="DK99" s="106"/>
      <c r="DL99" s="106"/>
      <c r="DM99" s="106"/>
      <c r="DN99" s="106"/>
      <c r="DO99" s="106"/>
      <c r="DP99" s="106"/>
      <c r="DQ99" s="106"/>
      <c r="DR99" s="106"/>
      <c r="DS99" s="106"/>
      <c r="DT99" s="106"/>
      <c r="DU99" s="106"/>
      <c r="DV99" s="106"/>
      <c r="DW99" s="106"/>
      <c r="DX99" s="106"/>
      <c r="DY99" s="106"/>
      <c r="DZ99" s="106"/>
      <c r="EA99" s="106"/>
      <c r="EB99" s="106"/>
      <c r="EC99" s="106"/>
      <c r="ED99" s="106"/>
      <c r="EE99" s="106"/>
      <c r="EF99" s="106"/>
      <c r="EG99" s="106"/>
      <c r="EH99" s="106"/>
      <c r="EI99" s="106"/>
      <c r="EJ99" s="106"/>
      <c r="EK99" s="106"/>
      <c r="EL99" s="106"/>
      <c r="EM99" s="106"/>
      <c r="EN99" s="106"/>
      <c r="EO99" s="106"/>
      <c r="EP99" s="106"/>
      <c r="EQ99" s="106"/>
      <c r="ER99" s="106"/>
      <c r="ES99" s="106"/>
      <c r="ET99" s="106"/>
      <c r="EU99" s="106"/>
      <c r="EV99" s="106"/>
      <c r="EW99" s="106"/>
      <c r="EX99" s="106"/>
      <c r="EY99" s="106"/>
      <c r="EZ99" s="106"/>
      <c r="FA99" s="106"/>
      <c r="FB99" s="106"/>
      <c r="FC99" s="106"/>
      <c r="FD99" s="106"/>
      <c r="FE99" s="106"/>
      <c r="FF99" s="106"/>
      <c r="FG99" s="106"/>
      <c r="FH99" s="106"/>
      <c r="FI99" s="106"/>
      <c r="FJ99" s="106"/>
      <c r="FK99" s="106"/>
      <c r="FL99" s="106"/>
      <c r="FM99" s="106"/>
      <c r="FN99" s="106"/>
      <c r="FO99" s="106"/>
      <c r="FP99" s="106"/>
      <c r="FQ99" s="106"/>
      <c r="FR99" s="106"/>
      <c r="FS99" s="106"/>
      <c r="FT99" s="106"/>
      <c r="FU99" s="106"/>
      <c r="FV99" s="106"/>
      <c r="FW99" s="106"/>
      <c r="FX99" s="106"/>
      <c r="FY99" s="106"/>
      <c r="FZ99" s="106"/>
      <c r="GA99" s="106"/>
      <c r="GB99" s="106"/>
      <c r="GC99" s="106"/>
      <c r="GD99" s="106"/>
      <c r="GE99" s="106"/>
      <c r="GF99" s="106"/>
      <c r="GG99" s="106"/>
      <c r="GH99" s="106"/>
      <c r="GI99" s="106"/>
      <c r="GJ99" s="106"/>
      <c r="GK99" s="106"/>
      <c r="GL99" s="106"/>
      <c r="GM99" s="106"/>
      <c r="GN99" s="106"/>
      <c r="GO99" s="106"/>
      <c r="GP99" s="106"/>
      <c r="GQ99" s="106"/>
      <c r="GR99" s="106"/>
      <c r="GS99" s="106"/>
      <c r="GT99" s="106"/>
      <c r="GU99" s="106"/>
      <c r="GV99" s="106"/>
      <c r="GW99" s="106"/>
      <c r="GX99" s="106"/>
      <c r="GY99" s="106"/>
      <c r="GZ99" s="106"/>
      <c r="HA99" s="106"/>
      <c r="HB99" s="106"/>
      <c r="HC99" s="106"/>
      <c r="HD99" s="106"/>
      <c r="HE99" s="106"/>
      <c r="HF99" s="106"/>
      <c r="HG99" s="106"/>
      <c r="HH99" s="106"/>
      <c r="HI99" s="106"/>
      <c r="HJ99" s="106"/>
      <c r="HK99" s="106"/>
      <c r="HL99" s="106"/>
      <c r="HM99" s="106"/>
      <c r="HN99" s="106"/>
      <c r="HO99" s="106"/>
      <c r="HP99" s="106"/>
      <c r="HQ99" s="106"/>
      <c r="HR99" s="106"/>
      <c r="HS99" s="106"/>
      <c r="HT99" s="106"/>
      <c r="HU99" s="106"/>
      <c r="HV99" s="106"/>
      <c r="HW99" s="106"/>
      <c r="HX99" s="106"/>
      <c r="HY99" s="106"/>
      <c r="HZ99" s="106"/>
      <c r="IA99" s="106"/>
      <c r="IB99" s="106"/>
      <c r="IC99" s="106"/>
      <c r="ID99" s="106"/>
      <c r="IE99" s="106"/>
      <c r="IF99" s="106"/>
      <c r="IG99" s="106"/>
      <c r="IH99" s="106"/>
      <c r="II99" s="106"/>
      <c r="IJ99" s="106"/>
      <c r="IK99" s="106"/>
      <c r="IL99" s="106"/>
      <c r="IM99" s="106"/>
      <c r="IN99" s="106"/>
      <c r="IO99" s="106"/>
      <c r="IP99" s="106"/>
      <c r="IQ99" s="106"/>
      <c r="IR99" s="106"/>
      <c r="IS99" s="106"/>
      <c r="IT99" s="106"/>
      <c r="IU99" s="106"/>
      <c r="IV99" s="106"/>
      <c r="IW99" s="106"/>
      <c r="IX99" s="106"/>
      <c r="IY99" s="106"/>
      <c r="IZ99" s="106"/>
      <c r="JA99" s="106"/>
      <c r="JB99" s="106"/>
      <c r="JC99" s="106"/>
      <c r="JD99" s="106"/>
      <c r="JE99" s="106"/>
      <c r="JF99" s="106"/>
      <c r="JG99" s="106"/>
      <c r="JH99" s="106"/>
      <c r="JI99" s="106"/>
      <c r="JJ99" s="106"/>
      <c r="JK99" s="106"/>
      <c r="JL99" s="106"/>
      <c r="JM99" s="106"/>
      <c r="JN99" s="106"/>
      <c r="JO99" s="106"/>
      <c r="JP99" s="106"/>
      <c r="JQ99" s="106"/>
      <c r="JR99" s="106"/>
      <c r="JS99" s="106"/>
      <c r="JT99" s="106"/>
      <c r="JU99" s="106"/>
      <c r="JV99" s="106"/>
      <c r="JW99" s="106"/>
    </row>
    <row r="100" spans="1:283">
      <c r="A100" s="106"/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6"/>
      <c r="BQ100" s="106"/>
      <c r="BR100" s="106"/>
      <c r="BS100" s="106"/>
      <c r="BT100" s="106"/>
      <c r="BU100" s="106"/>
      <c r="BV100" s="106"/>
      <c r="BW100" s="106"/>
      <c r="BX100" s="106"/>
      <c r="BY100" s="106"/>
      <c r="BZ100" s="106"/>
      <c r="CA100" s="106"/>
      <c r="CB100" s="106"/>
      <c r="CC100" s="106"/>
      <c r="CD100" s="106"/>
      <c r="CE100" s="106"/>
      <c r="CF100" s="106"/>
      <c r="CG100" s="106"/>
      <c r="CH100" s="106"/>
      <c r="CI100" s="106"/>
      <c r="CJ100" s="106"/>
      <c r="CK100" s="106"/>
      <c r="CL100" s="106"/>
      <c r="CM100" s="106"/>
      <c r="CN100" s="106"/>
      <c r="CO100" s="106"/>
      <c r="CP100" s="106"/>
      <c r="CQ100" s="106"/>
      <c r="CR100" s="106"/>
      <c r="CS100" s="106"/>
      <c r="CT100" s="106"/>
      <c r="CU100" s="106"/>
      <c r="CV100" s="106"/>
      <c r="CW100" s="106"/>
      <c r="CX100" s="106"/>
      <c r="CY100" s="106"/>
      <c r="CZ100" s="106"/>
      <c r="DA100" s="106"/>
      <c r="DB100" s="106"/>
      <c r="DC100" s="106"/>
      <c r="DD100" s="106"/>
      <c r="DE100" s="106"/>
      <c r="DF100" s="106"/>
      <c r="DG100" s="106"/>
      <c r="DH100" s="106"/>
      <c r="DI100" s="106"/>
      <c r="DJ100" s="106"/>
      <c r="DK100" s="106"/>
      <c r="DL100" s="106"/>
      <c r="DM100" s="106"/>
      <c r="DN100" s="106"/>
      <c r="DO100" s="106"/>
      <c r="DP100" s="106"/>
      <c r="DQ100" s="106"/>
      <c r="DR100" s="106"/>
      <c r="DS100" s="106"/>
      <c r="DT100" s="106"/>
      <c r="DU100" s="106"/>
      <c r="DV100" s="106"/>
      <c r="DW100" s="106"/>
      <c r="DX100" s="106"/>
      <c r="DY100" s="106"/>
      <c r="DZ100" s="106"/>
      <c r="EA100" s="106"/>
      <c r="EB100" s="106"/>
      <c r="EC100" s="106"/>
      <c r="ED100" s="106"/>
      <c r="EE100" s="106"/>
      <c r="EF100" s="106"/>
      <c r="EG100" s="106"/>
      <c r="EH100" s="106"/>
      <c r="EI100" s="106"/>
      <c r="EJ100" s="106"/>
      <c r="EK100" s="106"/>
      <c r="EL100" s="106"/>
      <c r="EM100" s="106"/>
      <c r="EN100" s="106"/>
      <c r="EO100" s="106"/>
      <c r="EP100" s="106"/>
      <c r="EQ100" s="106"/>
      <c r="ER100" s="106"/>
      <c r="ES100" s="106"/>
      <c r="ET100" s="106"/>
      <c r="EU100" s="106"/>
      <c r="EV100" s="106"/>
      <c r="EW100" s="106"/>
      <c r="EX100" s="106"/>
      <c r="EY100" s="106"/>
      <c r="EZ100" s="106"/>
      <c r="FA100" s="106"/>
      <c r="FB100" s="106"/>
      <c r="FC100" s="106"/>
      <c r="FD100" s="106"/>
      <c r="FE100" s="106"/>
      <c r="FF100" s="106"/>
      <c r="FG100" s="106"/>
      <c r="FH100" s="106"/>
      <c r="FI100" s="106"/>
      <c r="FJ100" s="106"/>
      <c r="FK100" s="106"/>
      <c r="FL100" s="106"/>
      <c r="FM100" s="106"/>
      <c r="FN100" s="106"/>
      <c r="FO100" s="106"/>
      <c r="FP100" s="106"/>
      <c r="FQ100" s="106"/>
      <c r="FR100" s="106"/>
      <c r="FS100" s="106"/>
      <c r="FT100" s="106"/>
      <c r="FU100" s="106"/>
      <c r="FV100" s="106"/>
      <c r="FW100" s="106"/>
      <c r="FX100" s="106"/>
      <c r="FY100" s="106"/>
      <c r="FZ100" s="106"/>
      <c r="GA100" s="106"/>
      <c r="GB100" s="106"/>
      <c r="GC100" s="106"/>
      <c r="GD100" s="106"/>
      <c r="GE100" s="106"/>
      <c r="GF100" s="106"/>
      <c r="GG100" s="106"/>
      <c r="GH100" s="106"/>
      <c r="GI100" s="106"/>
      <c r="GJ100" s="106"/>
      <c r="GK100" s="106"/>
      <c r="GL100" s="106"/>
      <c r="GM100" s="106"/>
      <c r="GN100" s="106"/>
      <c r="GO100" s="106"/>
      <c r="GP100" s="106"/>
      <c r="GQ100" s="106"/>
      <c r="GR100" s="106"/>
      <c r="GS100" s="106"/>
      <c r="GT100" s="106"/>
      <c r="GU100" s="106"/>
      <c r="GV100" s="106"/>
      <c r="GW100" s="106"/>
      <c r="GX100" s="106"/>
      <c r="GY100" s="106"/>
      <c r="GZ100" s="106"/>
      <c r="HA100" s="106"/>
      <c r="HB100" s="106"/>
      <c r="HC100" s="106"/>
      <c r="HD100" s="106"/>
      <c r="HE100" s="106"/>
      <c r="HF100" s="106"/>
      <c r="HG100" s="106"/>
      <c r="HH100" s="106"/>
      <c r="HI100" s="106"/>
      <c r="HJ100" s="106"/>
      <c r="HK100" s="106"/>
      <c r="HL100" s="106"/>
      <c r="HM100" s="106"/>
      <c r="HN100" s="106"/>
      <c r="HO100" s="106"/>
      <c r="HP100" s="106"/>
      <c r="HQ100" s="106"/>
      <c r="HR100" s="106"/>
      <c r="HS100" s="106"/>
      <c r="HT100" s="106"/>
      <c r="HU100" s="106"/>
      <c r="HV100" s="106"/>
      <c r="HW100" s="106"/>
      <c r="HX100" s="106"/>
      <c r="HY100" s="106"/>
      <c r="HZ100" s="106"/>
      <c r="IA100" s="106"/>
      <c r="IB100" s="106"/>
      <c r="IC100" s="106"/>
      <c r="ID100" s="106"/>
      <c r="IE100" s="106"/>
      <c r="IF100" s="106"/>
      <c r="IG100" s="106"/>
      <c r="IH100" s="106"/>
      <c r="II100" s="106"/>
      <c r="IJ100" s="106"/>
      <c r="IK100" s="106"/>
      <c r="IL100" s="106"/>
      <c r="IM100" s="106"/>
      <c r="IN100" s="106"/>
      <c r="IO100" s="106"/>
      <c r="IP100" s="106"/>
      <c r="IQ100" s="106"/>
      <c r="IR100" s="106"/>
      <c r="IS100" s="106"/>
      <c r="IT100" s="106"/>
      <c r="IU100" s="106"/>
      <c r="IV100" s="106"/>
      <c r="IW100" s="106"/>
      <c r="IX100" s="106"/>
      <c r="IY100" s="106"/>
      <c r="IZ100" s="106"/>
      <c r="JA100" s="106"/>
      <c r="JB100" s="106"/>
      <c r="JC100" s="106"/>
      <c r="JD100" s="106"/>
      <c r="JE100" s="106"/>
      <c r="JF100" s="106"/>
      <c r="JG100" s="106"/>
      <c r="JH100" s="106"/>
      <c r="JI100" s="106"/>
      <c r="JJ100" s="106"/>
      <c r="JK100" s="106"/>
      <c r="JL100" s="106"/>
      <c r="JM100" s="106"/>
      <c r="JN100" s="106"/>
      <c r="JO100" s="106"/>
      <c r="JP100" s="106"/>
      <c r="JQ100" s="106"/>
      <c r="JR100" s="106"/>
      <c r="JS100" s="106"/>
      <c r="JT100" s="106"/>
      <c r="JU100" s="106"/>
      <c r="JV100" s="106"/>
      <c r="JW100" s="106"/>
    </row>
    <row r="101" spans="1:283">
      <c r="A101" s="106"/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6"/>
      <c r="BR101" s="106"/>
      <c r="BS101" s="106"/>
      <c r="BT101" s="106"/>
      <c r="BU101" s="106"/>
      <c r="BV101" s="106"/>
      <c r="BW101" s="106"/>
      <c r="BX101" s="106"/>
      <c r="BY101" s="106"/>
      <c r="BZ101" s="106"/>
      <c r="CA101" s="106"/>
      <c r="CB101" s="106"/>
      <c r="CC101" s="106"/>
      <c r="CD101" s="106"/>
      <c r="CE101" s="106"/>
      <c r="CF101" s="106"/>
      <c r="CG101" s="106"/>
      <c r="CH101" s="106"/>
      <c r="CI101" s="106"/>
      <c r="CJ101" s="106"/>
      <c r="CK101" s="106"/>
      <c r="CL101" s="106"/>
      <c r="CM101" s="106"/>
      <c r="CN101" s="106"/>
      <c r="CO101" s="106"/>
      <c r="CP101" s="106"/>
      <c r="CQ101" s="106"/>
      <c r="CR101" s="106"/>
      <c r="CS101" s="106"/>
      <c r="CT101" s="106"/>
      <c r="CU101" s="106"/>
      <c r="CV101" s="106"/>
      <c r="CW101" s="106"/>
      <c r="CX101" s="106"/>
      <c r="CY101" s="106"/>
      <c r="CZ101" s="106"/>
      <c r="DA101" s="106"/>
      <c r="DB101" s="106"/>
      <c r="DC101" s="106"/>
      <c r="DD101" s="106"/>
      <c r="DE101" s="106"/>
      <c r="DF101" s="106"/>
      <c r="DG101" s="106"/>
      <c r="DH101" s="106"/>
      <c r="DI101" s="106"/>
      <c r="DJ101" s="106"/>
      <c r="DK101" s="106"/>
      <c r="DL101" s="106"/>
      <c r="DM101" s="106"/>
      <c r="DN101" s="106"/>
      <c r="DO101" s="106"/>
      <c r="DP101" s="106"/>
      <c r="DQ101" s="106"/>
      <c r="DR101" s="106"/>
      <c r="DS101" s="106"/>
      <c r="DT101" s="106"/>
      <c r="DU101" s="106"/>
      <c r="DV101" s="106"/>
      <c r="DW101" s="106"/>
      <c r="DX101" s="106"/>
      <c r="DY101" s="106"/>
      <c r="DZ101" s="106"/>
      <c r="EA101" s="106"/>
      <c r="EB101" s="106"/>
      <c r="EC101" s="106"/>
      <c r="ED101" s="106"/>
      <c r="EE101" s="106"/>
      <c r="EF101" s="106"/>
      <c r="EG101" s="106"/>
      <c r="EH101" s="106"/>
      <c r="EI101" s="106"/>
      <c r="EJ101" s="106"/>
      <c r="EK101" s="106"/>
      <c r="EL101" s="106"/>
      <c r="EM101" s="106"/>
      <c r="EN101" s="106"/>
      <c r="EO101" s="106"/>
      <c r="EP101" s="106"/>
      <c r="EQ101" s="106"/>
      <c r="ER101" s="106"/>
      <c r="ES101" s="106"/>
      <c r="ET101" s="106"/>
      <c r="EU101" s="106"/>
      <c r="EV101" s="106"/>
      <c r="EW101" s="106"/>
      <c r="EX101" s="106"/>
      <c r="EY101" s="106"/>
      <c r="EZ101" s="106"/>
      <c r="FA101" s="106"/>
      <c r="FB101" s="106"/>
      <c r="FC101" s="106"/>
      <c r="FD101" s="106"/>
      <c r="FE101" s="106"/>
      <c r="FF101" s="106"/>
      <c r="FG101" s="106"/>
      <c r="FH101" s="106"/>
      <c r="FI101" s="106"/>
      <c r="FJ101" s="106"/>
      <c r="FK101" s="106"/>
      <c r="FL101" s="106"/>
      <c r="FM101" s="106"/>
      <c r="FN101" s="106"/>
      <c r="FO101" s="106"/>
      <c r="FP101" s="106"/>
      <c r="FQ101" s="106"/>
      <c r="FR101" s="106"/>
      <c r="FS101" s="106"/>
      <c r="FT101" s="106"/>
      <c r="FU101" s="106"/>
      <c r="FV101" s="106"/>
      <c r="FW101" s="106"/>
      <c r="FX101" s="106"/>
      <c r="FY101" s="106"/>
      <c r="FZ101" s="106"/>
      <c r="GA101" s="106"/>
      <c r="GB101" s="106"/>
      <c r="GC101" s="106"/>
      <c r="GD101" s="106"/>
      <c r="GE101" s="106"/>
      <c r="GF101" s="106"/>
      <c r="GG101" s="106"/>
      <c r="GH101" s="106"/>
      <c r="GI101" s="106"/>
      <c r="GJ101" s="106"/>
      <c r="GK101" s="106"/>
      <c r="GL101" s="106"/>
      <c r="GM101" s="106"/>
      <c r="GN101" s="106"/>
      <c r="GO101" s="106"/>
      <c r="GP101" s="106"/>
      <c r="GQ101" s="106"/>
      <c r="GR101" s="106"/>
      <c r="GS101" s="106"/>
      <c r="GT101" s="106"/>
      <c r="GU101" s="106"/>
      <c r="GV101" s="106"/>
      <c r="GW101" s="106"/>
      <c r="GX101" s="106"/>
      <c r="GY101" s="106"/>
      <c r="GZ101" s="106"/>
      <c r="HA101" s="106"/>
      <c r="HB101" s="106"/>
      <c r="HC101" s="106"/>
      <c r="HD101" s="106"/>
      <c r="HE101" s="106"/>
      <c r="HF101" s="106"/>
      <c r="HG101" s="106"/>
      <c r="HH101" s="106"/>
      <c r="HI101" s="106"/>
      <c r="HJ101" s="106"/>
      <c r="HK101" s="106"/>
      <c r="HL101" s="106"/>
      <c r="HM101" s="106"/>
      <c r="HN101" s="106"/>
      <c r="HO101" s="106"/>
      <c r="HP101" s="106"/>
      <c r="HQ101" s="106"/>
      <c r="HR101" s="106"/>
      <c r="HS101" s="106"/>
      <c r="HT101" s="106"/>
      <c r="HU101" s="106"/>
      <c r="HV101" s="106"/>
      <c r="HW101" s="106"/>
      <c r="HX101" s="106"/>
      <c r="HY101" s="106"/>
      <c r="HZ101" s="106"/>
      <c r="IA101" s="106"/>
      <c r="IB101" s="106"/>
      <c r="IC101" s="106"/>
      <c r="ID101" s="106"/>
      <c r="IE101" s="106"/>
      <c r="IF101" s="106"/>
      <c r="IG101" s="106"/>
      <c r="IH101" s="106"/>
      <c r="II101" s="106"/>
      <c r="IJ101" s="106"/>
      <c r="IK101" s="106"/>
      <c r="IL101" s="106"/>
      <c r="IM101" s="106"/>
      <c r="IN101" s="106"/>
      <c r="IO101" s="106"/>
      <c r="IP101" s="106"/>
      <c r="IQ101" s="106"/>
      <c r="IR101" s="106"/>
      <c r="IS101" s="106"/>
      <c r="IT101" s="106"/>
      <c r="IU101" s="106"/>
      <c r="IV101" s="106"/>
      <c r="IW101" s="106"/>
      <c r="IX101" s="106"/>
      <c r="IY101" s="106"/>
      <c r="IZ101" s="106"/>
      <c r="JA101" s="106"/>
      <c r="JB101" s="106"/>
      <c r="JC101" s="106"/>
      <c r="JD101" s="106"/>
      <c r="JE101" s="106"/>
      <c r="JF101" s="106"/>
      <c r="JG101" s="106"/>
      <c r="JH101" s="106"/>
      <c r="JI101" s="106"/>
      <c r="JJ101" s="106"/>
      <c r="JK101" s="106"/>
      <c r="JL101" s="106"/>
      <c r="JM101" s="106"/>
      <c r="JN101" s="106"/>
      <c r="JO101" s="106"/>
      <c r="JP101" s="106"/>
      <c r="JQ101" s="106"/>
      <c r="JR101" s="106"/>
      <c r="JS101" s="106"/>
      <c r="JT101" s="106"/>
      <c r="JU101" s="106"/>
      <c r="JV101" s="106"/>
      <c r="JW101" s="106"/>
    </row>
    <row r="102" spans="1:283">
      <c r="A102" s="106"/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6"/>
      <c r="BQ102" s="106"/>
      <c r="BR102" s="106"/>
      <c r="BS102" s="106"/>
      <c r="BT102" s="106"/>
      <c r="BU102" s="106"/>
      <c r="BV102" s="106"/>
      <c r="BW102" s="106"/>
      <c r="BX102" s="106"/>
      <c r="BY102" s="106"/>
      <c r="BZ102" s="106"/>
      <c r="CA102" s="106"/>
      <c r="CB102" s="106"/>
      <c r="CC102" s="106"/>
      <c r="CD102" s="106"/>
      <c r="CE102" s="106"/>
      <c r="CF102" s="106"/>
      <c r="CG102" s="106"/>
      <c r="CH102" s="106"/>
      <c r="CI102" s="106"/>
      <c r="CJ102" s="106"/>
      <c r="CK102" s="106"/>
      <c r="CL102" s="106"/>
      <c r="CM102" s="106"/>
      <c r="CN102" s="106"/>
      <c r="CO102" s="106"/>
      <c r="CP102" s="106"/>
      <c r="CQ102" s="106"/>
      <c r="CR102" s="106"/>
      <c r="CS102" s="106"/>
      <c r="CT102" s="106"/>
      <c r="CU102" s="106"/>
      <c r="CV102" s="106"/>
      <c r="CW102" s="106"/>
      <c r="CX102" s="106"/>
      <c r="CY102" s="106"/>
      <c r="CZ102" s="106"/>
      <c r="DA102" s="106"/>
      <c r="DB102" s="106"/>
      <c r="DC102" s="106"/>
      <c r="DD102" s="106"/>
      <c r="DE102" s="106"/>
      <c r="DF102" s="106"/>
      <c r="DG102" s="106"/>
      <c r="DH102" s="106"/>
      <c r="DI102" s="106"/>
      <c r="DJ102" s="106"/>
      <c r="DK102" s="106"/>
      <c r="DL102" s="106"/>
      <c r="DM102" s="106"/>
      <c r="DN102" s="106"/>
      <c r="DO102" s="106"/>
      <c r="DP102" s="106"/>
      <c r="DQ102" s="106"/>
      <c r="DR102" s="106"/>
      <c r="DS102" s="106"/>
      <c r="DT102" s="106"/>
      <c r="DU102" s="106"/>
      <c r="DV102" s="106"/>
      <c r="DW102" s="106"/>
      <c r="DX102" s="106"/>
      <c r="DY102" s="106"/>
      <c r="DZ102" s="106"/>
      <c r="EA102" s="106"/>
      <c r="EB102" s="106"/>
      <c r="EC102" s="106"/>
      <c r="ED102" s="106"/>
      <c r="EE102" s="106"/>
      <c r="EF102" s="106"/>
      <c r="EG102" s="106"/>
      <c r="EH102" s="106"/>
      <c r="EI102" s="106"/>
      <c r="EJ102" s="106"/>
      <c r="EK102" s="106"/>
      <c r="EL102" s="106"/>
      <c r="EM102" s="106"/>
      <c r="EN102" s="106"/>
      <c r="EO102" s="106"/>
      <c r="EP102" s="106"/>
      <c r="EQ102" s="106"/>
      <c r="ER102" s="106"/>
      <c r="ES102" s="106"/>
      <c r="ET102" s="106"/>
      <c r="EU102" s="106"/>
      <c r="EV102" s="106"/>
      <c r="EW102" s="106"/>
      <c r="EX102" s="106"/>
      <c r="EY102" s="106"/>
      <c r="EZ102" s="106"/>
      <c r="FA102" s="106"/>
      <c r="FB102" s="106"/>
      <c r="FC102" s="106"/>
      <c r="FD102" s="106"/>
      <c r="FE102" s="106"/>
      <c r="FF102" s="106"/>
      <c r="FG102" s="106"/>
      <c r="FH102" s="106"/>
      <c r="FI102" s="106"/>
      <c r="FJ102" s="106"/>
      <c r="FK102" s="106"/>
      <c r="FL102" s="106"/>
      <c r="FM102" s="106"/>
      <c r="FN102" s="106"/>
      <c r="FO102" s="106"/>
      <c r="FP102" s="106"/>
      <c r="FQ102" s="106"/>
      <c r="FR102" s="106"/>
      <c r="FS102" s="106"/>
      <c r="FT102" s="106"/>
      <c r="FU102" s="106"/>
      <c r="FV102" s="106"/>
      <c r="FW102" s="106"/>
      <c r="FX102" s="106"/>
      <c r="FY102" s="106"/>
      <c r="FZ102" s="106"/>
      <c r="GA102" s="106"/>
      <c r="GB102" s="106"/>
      <c r="GC102" s="106"/>
      <c r="GD102" s="106"/>
      <c r="GE102" s="106"/>
      <c r="GF102" s="106"/>
      <c r="GG102" s="106"/>
      <c r="GH102" s="106"/>
      <c r="GI102" s="106"/>
      <c r="GJ102" s="106"/>
      <c r="GK102" s="106"/>
      <c r="GL102" s="106"/>
      <c r="GM102" s="106"/>
      <c r="GN102" s="106"/>
      <c r="GO102" s="106"/>
      <c r="GP102" s="106"/>
      <c r="GQ102" s="106"/>
      <c r="GR102" s="106"/>
      <c r="GS102" s="106"/>
      <c r="GT102" s="106"/>
      <c r="GU102" s="106"/>
      <c r="GV102" s="106"/>
      <c r="GW102" s="106"/>
      <c r="GX102" s="106"/>
      <c r="GY102" s="106"/>
      <c r="GZ102" s="106"/>
      <c r="HA102" s="106"/>
      <c r="HB102" s="106"/>
      <c r="HC102" s="106"/>
      <c r="HD102" s="106"/>
      <c r="HE102" s="106"/>
      <c r="HF102" s="106"/>
      <c r="HG102" s="106"/>
      <c r="HH102" s="106"/>
      <c r="HI102" s="106"/>
      <c r="HJ102" s="106"/>
      <c r="HK102" s="106"/>
      <c r="HL102" s="106"/>
      <c r="HM102" s="106"/>
      <c r="HN102" s="106"/>
      <c r="HO102" s="106"/>
      <c r="HP102" s="106"/>
      <c r="HQ102" s="106"/>
      <c r="HR102" s="106"/>
      <c r="HS102" s="106"/>
      <c r="HT102" s="106"/>
      <c r="HU102" s="106"/>
      <c r="HV102" s="106"/>
      <c r="HW102" s="106"/>
      <c r="HX102" s="106"/>
      <c r="HY102" s="106"/>
      <c r="HZ102" s="106"/>
      <c r="IA102" s="106"/>
      <c r="IB102" s="106"/>
      <c r="IC102" s="106"/>
      <c r="ID102" s="106"/>
      <c r="IE102" s="106"/>
      <c r="IF102" s="106"/>
      <c r="IG102" s="106"/>
      <c r="IH102" s="106"/>
      <c r="II102" s="106"/>
      <c r="IJ102" s="106"/>
      <c r="IK102" s="106"/>
      <c r="IL102" s="106"/>
      <c r="IM102" s="106"/>
      <c r="IN102" s="106"/>
      <c r="IO102" s="106"/>
      <c r="IP102" s="106"/>
      <c r="IQ102" s="106"/>
      <c r="IR102" s="106"/>
      <c r="IS102" s="106"/>
      <c r="IT102" s="106"/>
      <c r="IU102" s="106"/>
      <c r="IV102" s="106"/>
      <c r="IW102" s="106"/>
      <c r="IX102" s="106"/>
      <c r="IY102" s="106"/>
      <c r="IZ102" s="106"/>
      <c r="JA102" s="106"/>
      <c r="JB102" s="106"/>
      <c r="JC102" s="106"/>
      <c r="JD102" s="106"/>
      <c r="JE102" s="106"/>
      <c r="JF102" s="106"/>
      <c r="JG102" s="106"/>
      <c r="JH102" s="106"/>
      <c r="JI102" s="106"/>
      <c r="JJ102" s="106"/>
      <c r="JK102" s="106"/>
      <c r="JL102" s="106"/>
      <c r="JM102" s="106"/>
      <c r="JN102" s="106"/>
      <c r="JO102" s="106"/>
      <c r="JP102" s="106"/>
      <c r="JQ102" s="106"/>
      <c r="JR102" s="106"/>
      <c r="JS102" s="106"/>
      <c r="JT102" s="106"/>
      <c r="JU102" s="106"/>
      <c r="JV102" s="106"/>
      <c r="JW102" s="106"/>
    </row>
    <row r="103" spans="1:283">
      <c r="A103" s="106"/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  <c r="BJ103" s="106"/>
      <c r="BK103" s="106"/>
      <c r="BL103" s="106"/>
      <c r="BM103" s="106"/>
      <c r="BN103" s="106"/>
      <c r="BO103" s="106"/>
      <c r="BP103" s="106"/>
      <c r="BQ103" s="106"/>
      <c r="BR103" s="106"/>
      <c r="BS103" s="106"/>
      <c r="BT103" s="106"/>
      <c r="BU103" s="106"/>
      <c r="BV103" s="106"/>
      <c r="BW103" s="106"/>
      <c r="BX103" s="106"/>
      <c r="BY103" s="106"/>
      <c r="BZ103" s="106"/>
      <c r="CA103" s="106"/>
      <c r="CB103" s="106"/>
      <c r="CC103" s="106"/>
      <c r="CD103" s="106"/>
      <c r="CE103" s="106"/>
      <c r="CF103" s="106"/>
      <c r="CG103" s="106"/>
      <c r="CH103" s="106"/>
      <c r="CI103" s="106"/>
      <c r="CJ103" s="106"/>
      <c r="CK103" s="106"/>
      <c r="CL103" s="106"/>
      <c r="CM103" s="106"/>
      <c r="CN103" s="106"/>
      <c r="CO103" s="106"/>
      <c r="CP103" s="106"/>
      <c r="CQ103" s="106"/>
      <c r="CR103" s="106"/>
      <c r="CS103" s="106"/>
      <c r="CT103" s="106"/>
      <c r="CU103" s="106"/>
      <c r="CV103" s="106"/>
      <c r="CW103" s="106"/>
      <c r="CX103" s="106"/>
      <c r="CY103" s="106"/>
      <c r="CZ103" s="106"/>
      <c r="DA103" s="106"/>
      <c r="DB103" s="106"/>
      <c r="DC103" s="106"/>
      <c r="DD103" s="106"/>
      <c r="DE103" s="106"/>
      <c r="DF103" s="106"/>
      <c r="DG103" s="106"/>
      <c r="DH103" s="106"/>
      <c r="DI103" s="106"/>
      <c r="DJ103" s="106"/>
      <c r="DK103" s="106"/>
      <c r="DL103" s="106"/>
      <c r="DM103" s="106"/>
      <c r="DN103" s="106"/>
      <c r="DO103" s="106"/>
      <c r="DP103" s="106"/>
      <c r="DQ103" s="106"/>
      <c r="DR103" s="106"/>
      <c r="DS103" s="106"/>
      <c r="DT103" s="106"/>
      <c r="DU103" s="106"/>
      <c r="DV103" s="106"/>
      <c r="DW103" s="106"/>
      <c r="DX103" s="106"/>
      <c r="DY103" s="106"/>
      <c r="DZ103" s="106"/>
      <c r="EA103" s="106"/>
      <c r="EB103" s="106"/>
      <c r="EC103" s="106"/>
      <c r="ED103" s="106"/>
      <c r="EE103" s="106"/>
      <c r="EF103" s="106"/>
      <c r="EG103" s="106"/>
      <c r="EH103" s="106"/>
      <c r="EI103" s="106"/>
      <c r="EJ103" s="106"/>
      <c r="EK103" s="106"/>
      <c r="EL103" s="106"/>
      <c r="EM103" s="106"/>
      <c r="EN103" s="106"/>
      <c r="EO103" s="106"/>
      <c r="EP103" s="106"/>
      <c r="EQ103" s="106"/>
      <c r="ER103" s="106"/>
      <c r="ES103" s="106"/>
      <c r="ET103" s="106"/>
      <c r="EU103" s="106"/>
      <c r="EV103" s="106"/>
      <c r="EW103" s="106"/>
      <c r="EX103" s="106"/>
      <c r="EY103" s="106"/>
      <c r="EZ103" s="106"/>
      <c r="FA103" s="106"/>
      <c r="FB103" s="106"/>
      <c r="FC103" s="106"/>
      <c r="FD103" s="106"/>
      <c r="FE103" s="106"/>
      <c r="FF103" s="106"/>
      <c r="FG103" s="106"/>
      <c r="FH103" s="106"/>
      <c r="FI103" s="106"/>
      <c r="FJ103" s="106"/>
      <c r="FK103" s="106"/>
      <c r="FL103" s="106"/>
      <c r="FM103" s="106"/>
      <c r="FN103" s="106"/>
      <c r="FO103" s="106"/>
      <c r="FP103" s="106"/>
      <c r="FQ103" s="106"/>
      <c r="FR103" s="106"/>
      <c r="FS103" s="106"/>
      <c r="FT103" s="106"/>
      <c r="FU103" s="106"/>
      <c r="FV103" s="106"/>
      <c r="FW103" s="106"/>
      <c r="FX103" s="106"/>
      <c r="FY103" s="106"/>
      <c r="FZ103" s="106"/>
      <c r="GA103" s="106"/>
      <c r="GB103" s="106"/>
      <c r="GC103" s="106"/>
      <c r="GD103" s="106"/>
      <c r="GE103" s="106"/>
      <c r="GF103" s="106"/>
      <c r="GG103" s="106"/>
      <c r="GH103" s="106"/>
      <c r="GI103" s="106"/>
      <c r="GJ103" s="106"/>
      <c r="GK103" s="106"/>
      <c r="GL103" s="106"/>
      <c r="GM103" s="106"/>
      <c r="GN103" s="106"/>
      <c r="GO103" s="106"/>
      <c r="GP103" s="106"/>
      <c r="GQ103" s="106"/>
      <c r="GR103" s="106"/>
      <c r="GS103" s="106"/>
      <c r="GT103" s="106"/>
      <c r="GU103" s="106"/>
      <c r="GV103" s="106"/>
      <c r="GW103" s="106"/>
      <c r="GX103" s="106"/>
      <c r="GY103" s="106"/>
      <c r="GZ103" s="106"/>
      <c r="HA103" s="106"/>
      <c r="HB103" s="106"/>
      <c r="HC103" s="106"/>
      <c r="HD103" s="106"/>
      <c r="HE103" s="106"/>
      <c r="HF103" s="106"/>
      <c r="HG103" s="106"/>
      <c r="HH103" s="106"/>
      <c r="HI103" s="106"/>
      <c r="HJ103" s="106"/>
      <c r="HK103" s="106"/>
      <c r="HL103" s="106"/>
      <c r="HM103" s="106"/>
      <c r="HN103" s="106"/>
      <c r="HO103" s="106"/>
      <c r="HP103" s="106"/>
      <c r="HQ103" s="106"/>
      <c r="HR103" s="106"/>
      <c r="HS103" s="106"/>
      <c r="HT103" s="106"/>
      <c r="HU103" s="106"/>
      <c r="HV103" s="106"/>
      <c r="HW103" s="106"/>
      <c r="HX103" s="106"/>
      <c r="HY103" s="106"/>
      <c r="HZ103" s="106"/>
      <c r="IA103" s="106"/>
      <c r="IB103" s="106"/>
      <c r="IC103" s="106"/>
      <c r="ID103" s="106"/>
      <c r="IE103" s="106"/>
      <c r="IF103" s="106"/>
      <c r="IG103" s="106"/>
      <c r="IH103" s="106"/>
      <c r="II103" s="106"/>
      <c r="IJ103" s="106"/>
      <c r="IK103" s="106"/>
      <c r="IL103" s="106"/>
      <c r="IM103" s="106"/>
      <c r="IN103" s="106"/>
      <c r="IO103" s="106"/>
      <c r="IP103" s="106"/>
      <c r="IQ103" s="106"/>
      <c r="IR103" s="106"/>
      <c r="IS103" s="106"/>
      <c r="IT103" s="106"/>
      <c r="IU103" s="106"/>
      <c r="IV103" s="106"/>
      <c r="IW103" s="106"/>
      <c r="IX103" s="106"/>
      <c r="IY103" s="106"/>
      <c r="IZ103" s="106"/>
      <c r="JA103" s="106"/>
      <c r="JB103" s="106"/>
      <c r="JC103" s="106"/>
      <c r="JD103" s="106"/>
      <c r="JE103" s="106"/>
      <c r="JF103" s="106"/>
      <c r="JG103" s="106"/>
      <c r="JH103" s="106"/>
      <c r="JI103" s="106"/>
      <c r="JJ103" s="106"/>
      <c r="JK103" s="106"/>
      <c r="JL103" s="106"/>
      <c r="JM103" s="106"/>
      <c r="JN103" s="106"/>
      <c r="JO103" s="106"/>
      <c r="JP103" s="106"/>
      <c r="JQ103" s="106"/>
      <c r="JR103" s="106"/>
      <c r="JS103" s="106"/>
      <c r="JT103" s="106"/>
      <c r="JU103" s="106"/>
      <c r="JV103" s="106"/>
      <c r="JW103" s="106"/>
    </row>
    <row r="104" spans="1:283">
      <c r="A104" s="106"/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6"/>
      <c r="BQ104" s="106"/>
      <c r="BR104" s="106"/>
      <c r="BS104" s="106"/>
      <c r="BT104" s="106"/>
      <c r="BU104" s="106"/>
      <c r="BV104" s="106"/>
      <c r="BW104" s="106"/>
      <c r="BX104" s="106"/>
      <c r="BY104" s="106"/>
      <c r="BZ104" s="106"/>
      <c r="CA104" s="106"/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/>
      <c r="CL104" s="106"/>
      <c r="CM104" s="106"/>
      <c r="CN104" s="106"/>
      <c r="CO104" s="106"/>
      <c r="CP104" s="106"/>
      <c r="CQ104" s="106"/>
      <c r="CR104" s="106"/>
      <c r="CS104" s="106"/>
      <c r="CT104" s="106"/>
      <c r="CU104" s="106"/>
      <c r="CV104" s="106"/>
      <c r="CW104" s="106"/>
      <c r="CX104" s="106"/>
      <c r="CY104" s="106"/>
      <c r="CZ104" s="106"/>
      <c r="DA104" s="106"/>
      <c r="DB104" s="106"/>
      <c r="DC104" s="106"/>
      <c r="DD104" s="106"/>
      <c r="DE104" s="106"/>
      <c r="DF104" s="106"/>
      <c r="DG104" s="106"/>
      <c r="DH104" s="106"/>
      <c r="DI104" s="106"/>
      <c r="DJ104" s="106"/>
      <c r="DK104" s="106"/>
      <c r="DL104" s="106"/>
      <c r="DM104" s="106"/>
      <c r="DN104" s="106"/>
      <c r="DO104" s="106"/>
      <c r="DP104" s="106"/>
      <c r="DQ104" s="106"/>
      <c r="DR104" s="106"/>
      <c r="DS104" s="106"/>
      <c r="DT104" s="106"/>
      <c r="DU104" s="106"/>
      <c r="DV104" s="106"/>
      <c r="DW104" s="106"/>
      <c r="DX104" s="106"/>
      <c r="DY104" s="106"/>
      <c r="DZ104" s="106"/>
      <c r="EA104" s="106"/>
      <c r="EB104" s="106"/>
      <c r="EC104" s="106"/>
      <c r="ED104" s="106"/>
      <c r="EE104" s="106"/>
      <c r="EF104" s="106"/>
      <c r="EG104" s="106"/>
      <c r="EH104" s="106"/>
      <c r="EI104" s="106"/>
      <c r="EJ104" s="106"/>
      <c r="EK104" s="106"/>
      <c r="EL104" s="106"/>
      <c r="EM104" s="106"/>
      <c r="EN104" s="106"/>
      <c r="EO104" s="106"/>
      <c r="EP104" s="106"/>
      <c r="EQ104" s="106"/>
      <c r="ER104" s="106"/>
      <c r="ES104" s="106"/>
      <c r="ET104" s="106"/>
      <c r="EU104" s="106"/>
      <c r="EV104" s="106"/>
      <c r="EW104" s="106"/>
      <c r="EX104" s="106"/>
      <c r="EY104" s="106"/>
      <c r="EZ104" s="106"/>
      <c r="FA104" s="106"/>
      <c r="FB104" s="106"/>
      <c r="FC104" s="106"/>
      <c r="FD104" s="106"/>
      <c r="FE104" s="106"/>
      <c r="FF104" s="106"/>
      <c r="FG104" s="106"/>
      <c r="FH104" s="106"/>
      <c r="FI104" s="106"/>
      <c r="FJ104" s="106"/>
      <c r="FK104" s="106"/>
      <c r="FL104" s="106"/>
      <c r="FM104" s="106"/>
      <c r="FN104" s="106"/>
      <c r="FO104" s="106"/>
      <c r="FP104" s="106"/>
      <c r="FQ104" s="106"/>
      <c r="FR104" s="106"/>
      <c r="FS104" s="106"/>
      <c r="FT104" s="106"/>
      <c r="FU104" s="106"/>
      <c r="FV104" s="106"/>
      <c r="FW104" s="106"/>
      <c r="FX104" s="106"/>
      <c r="FY104" s="106"/>
      <c r="FZ104" s="106"/>
      <c r="GA104" s="106"/>
      <c r="GB104" s="106"/>
      <c r="GC104" s="106"/>
      <c r="GD104" s="106"/>
      <c r="GE104" s="106"/>
      <c r="GF104" s="106"/>
      <c r="GG104" s="106"/>
      <c r="GH104" s="106"/>
      <c r="GI104" s="106"/>
      <c r="GJ104" s="106"/>
      <c r="GK104" s="106"/>
      <c r="GL104" s="106"/>
      <c r="GM104" s="106"/>
      <c r="GN104" s="106"/>
      <c r="GO104" s="106"/>
      <c r="GP104" s="106"/>
      <c r="GQ104" s="106"/>
      <c r="GR104" s="106"/>
      <c r="GS104" s="106"/>
      <c r="GT104" s="106"/>
      <c r="GU104" s="106"/>
      <c r="GV104" s="106"/>
      <c r="GW104" s="106"/>
      <c r="GX104" s="106"/>
      <c r="GY104" s="106"/>
      <c r="GZ104" s="106"/>
      <c r="HA104" s="106"/>
      <c r="HB104" s="106"/>
      <c r="HC104" s="106"/>
      <c r="HD104" s="106"/>
      <c r="HE104" s="106"/>
      <c r="HF104" s="106"/>
      <c r="HG104" s="106"/>
      <c r="HH104" s="106"/>
      <c r="HI104" s="106"/>
      <c r="HJ104" s="106"/>
      <c r="HK104" s="106"/>
      <c r="HL104" s="106"/>
      <c r="HM104" s="106"/>
      <c r="HN104" s="106"/>
      <c r="HO104" s="106"/>
      <c r="HP104" s="106"/>
      <c r="HQ104" s="106"/>
      <c r="HR104" s="106"/>
      <c r="HS104" s="106"/>
      <c r="HT104" s="106"/>
      <c r="HU104" s="106"/>
      <c r="HV104" s="106"/>
      <c r="HW104" s="106"/>
      <c r="HX104" s="106"/>
      <c r="HY104" s="106"/>
      <c r="HZ104" s="106"/>
      <c r="IA104" s="106"/>
      <c r="IB104" s="106"/>
      <c r="IC104" s="106"/>
      <c r="ID104" s="106"/>
      <c r="IE104" s="106"/>
      <c r="IF104" s="106"/>
      <c r="IG104" s="106"/>
      <c r="IH104" s="106"/>
      <c r="II104" s="106"/>
      <c r="IJ104" s="106"/>
      <c r="IK104" s="106"/>
      <c r="IL104" s="106"/>
      <c r="IM104" s="106"/>
      <c r="IN104" s="106"/>
      <c r="IO104" s="106"/>
      <c r="IP104" s="106"/>
      <c r="IQ104" s="106"/>
      <c r="IR104" s="106"/>
      <c r="IS104" s="106"/>
      <c r="IT104" s="106"/>
      <c r="IU104" s="106"/>
      <c r="IV104" s="106"/>
      <c r="IW104" s="106"/>
      <c r="IX104" s="106"/>
      <c r="IY104" s="106"/>
      <c r="IZ104" s="106"/>
      <c r="JA104" s="106"/>
      <c r="JB104" s="106"/>
      <c r="JC104" s="106"/>
      <c r="JD104" s="106"/>
      <c r="JE104" s="106"/>
      <c r="JF104" s="106"/>
      <c r="JG104" s="106"/>
      <c r="JH104" s="106"/>
      <c r="JI104" s="106"/>
      <c r="JJ104" s="106"/>
      <c r="JK104" s="106"/>
      <c r="JL104" s="106"/>
      <c r="JM104" s="106"/>
      <c r="JN104" s="106"/>
      <c r="JO104" s="106"/>
      <c r="JP104" s="106"/>
      <c r="JQ104" s="106"/>
      <c r="JR104" s="106"/>
      <c r="JS104" s="106"/>
      <c r="JT104" s="106"/>
      <c r="JU104" s="106"/>
      <c r="JV104" s="106"/>
      <c r="JW104" s="106"/>
    </row>
    <row r="105" spans="1:283">
      <c r="A105" s="106"/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6"/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  <c r="CL105" s="106"/>
      <c r="CM105" s="106"/>
      <c r="CN105" s="106"/>
      <c r="CO105" s="106"/>
      <c r="CP105" s="106"/>
      <c r="CQ105" s="106"/>
      <c r="CR105" s="106"/>
      <c r="CS105" s="106"/>
      <c r="CT105" s="106"/>
      <c r="CU105" s="106"/>
      <c r="CV105" s="106"/>
      <c r="CW105" s="106"/>
      <c r="CX105" s="106"/>
      <c r="CY105" s="106"/>
      <c r="CZ105" s="106"/>
      <c r="DA105" s="106"/>
      <c r="DB105" s="106"/>
      <c r="DC105" s="106"/>
      <c r="DD105" s="106"/>
      <c r="DE105" s="106"/>
      <c r="DF105" s="106"/>
      <c r="DG105" s="106"/>
      <c r="DH105" s="106"/>
      <c r="DI105" s="106"/>
      <c r="DJ105" s="106"/>
      <c r="DK105" s="106"/>
      <c r="DL105" s="106"/>
      <c r="DM105" s="106"/>
      <c r="DN105" s="106"/>
      <c r="DO105" s="106"/>
      <c r="DP105" s="106"/>
      <c r="DQ105" s="106"/>
      <c r="DR105" s="106"/>
      <c r="DS105" s="106"/>
      <c r="DT105" s="106"/>
      <c r="DU105" s="106"/>
      <c r="DV105" s="106"/>
      <c r="DW105" s="106"/>
      <c r="DX105" s="106"/>
      <c r="DY105" s="106"/>
      <c r="DZ105" s="106"/>
      <c r="EA105" s="106"/>
      <c r="EB105" s="106"/>
      <c r="EC105" s="106"/>
      <c r="ED105" s="106"/>
      <c r="EE105" s="106"/>
      <c r="EF105" s="106"/>
      <c r="EG105" s="106"/>
      <c r="EH105" s="106"/>
      <c r="EI105" s="106"/>
      <c r="EJ105" s="106"/>
      <c r="EK105" s="106"/>
      <c r="EL105" s="106"/>
      <c r="EM105" s="106"/>
      <c r="EN105" s="106"/>
      <c r="EO105" s="106"/>
      <c r="EP105" s="106"/>
      <c r="EQ105" s="106"/>
      <c r="ER105" s="106"/>
      <c r="ES105" s="106"/>
      <c r="ET105" s="106"/>
      <c r="EU105" s="106"/>
      <c r="EV105" s="106"/>
      <c r="EW105" s="106"/>
      <c r="EX105" s="106"/>
      <c r="EY105" s="106"/>
      <c r="EZ105" s="106"/>
      <c r="FA105" s="106"/>
      <c r="FB105" s="106"/>
      <c r="FC105" s="106"/>
      <c r="FD105" s="106"/>
      <c r="FE105" s="106"/>
      <c r="FF105" s="106"/>
      <c r="FG105" s="106"/>
      <c r="FH105" s="106"/>
      <c r="FI105" s="106"/>
      <c r="FJ105" s="106"/>
      <c r="FK105" s="106"/>
      <c r="FL105" s="106"/>
      <c r="FM105" s="106"/>
      <c r="FN105" s="106"/>
      <c r="FO105" s="106"/>
      <c r="FP105" s="106"/>
      <c r="FQ105" s="106"/>
      <c r="FR105" s="106"/>
      <c r="FS105" s="106"/>
      <c r="FT105" s="106"/>
      <c r="FU105" s="106"/>
      <c r="FV105" s="106"/>
      <c r="FW105" s="106"/>
      <c r="FX105" s="106"/>
      <c r="FY105" s="106"/>
      <c r="FZ105" s="106"/>
      <c r="GA105" s="106"/>
      <c r="GB105" s="106"/>
      <c r="GC105" s="106"/>
      <c r="GD105" s="106"/>
      <c r="GE105" s="106"/>
      <c r="GF105" s="106"/>
      <c r="GG105" s="106"/>
      <c r="GH105" s="106"/>
      <c r="GI105" s="106"/>
      <c r="GJ105" s="106"/>
      <c r="GK105" s="106"/>
      <c r="GL105" s="106"/>
      <c r="GM105" s="106"/>
      <c r="GN105" s="106"/>
      <c r="GO105" s="106"/>
      <c r="GP105" s="106"/>
      <c r="GQ105" s="106"/>
      <c r="GR105" s="106"/>
      <c r="GS105" s="106"/>
      <c r="GT105" s="106"/>
      <c r="GU105" s="106"/>
      <c r="GV105" s="106"/>
      <c r="GW105" s="106"/>
      <c r="GX105" s="106"/>
      <c r="GY105" s="106"/>
      <c r="GZ105" s="106"/>
      <c r="HA105" s="106"/>
      <c r="HB105" s="106"/>
      <c r="HC105" s="106"/>
      <c r="HD105" s="106"/>
      <c r="HE105" s="106"/>
      <c r="HF105" s="106"/>
      <c r="HG105" s="106"/>
      <c r="HH105" s="106"/>
      <c r="HI105" s="106"/>
      <c r="HJ105" s="106"/>
      <c r="HK105" s="106"/>
      <c r="HL105" s="106"/>
      <c r="HM105" s="106"/>
      <c r="HN105" s="106"/>
      <c r="HO105" s="106"/>
      <c r="HP105" s="106"/>
      <c r="HQ105" s="106"/>
      <c r="HR105" s="106"/>
      <c r="HS105" s="106"/>
      <c r="HT105" s="106"/>
      <c r="HU105" s="106"/>
      <c r="HV105" s="106"/>
      <c r="HW105" s="106"/>
      <c r="HX105" s="106"/>
      <c r="HY105" s="106"/>
      <c r="HZ105" s="106"/>
      <c r="IA105" s="106"/>
      <c r="IB105" s="106"/>
      <c r="IC105" s="106"/>
      <c r="ID105" s="106"/>
      <c r="IE105" s="106"/>
      <c r="IF105" s="106"/>
      <c r="IG105" s="106"/>
      <c r="IH105" s="106"/>
      <c r="II105" s="106"/>
      <c r="IJ105" s="106"/>
      <c r="IK105" s="106"/>
      <c r="IL105" s="106"/>
      <c r="IM105" s="106"/>
      <c r="IN105" s="106"/>
      <c r="IO105" s="106"/>
      <c r="IP105" s="106"/>
      <c r="IQ105" s="106"/>
      <c r="IR105" s="106"/>
      <c r="IS105" s="106"/>
      <c r="IT105" s="106"/>
      <c r="IU105" s="106"/>
      <c r="IV105" s="106"/>
      <c r="IW105" s="106"/>
      <c r="IX105" s="106"/>
      <c r="IY105" s="106"/>
      <c r="IZ105" s="106"/>
      <c r="JA105" s="106"/>
      <c r="JB105" s="106"/>
      <c r="JC105" s="106"/>
      <c r="JD105" s="106"/>
      <c r="JE105" s="106"/>
      <c r="JF105" s="106"/>
      <c r="JG105" s="106"/>
      <c r="JH105" s="106"/>
      <c r="JI105" s="106"/>
      <c r="JJ105" s="106"/>
      <c r="JK105" s="106"/>
      <c r="JL105" s="106"/>
      <c r="JM105" s="106"/>
      <c r="JN105" s="106"/>
      <c r="JO105" s="106"/>
      <c r="JP105" s="106"/>
      <c r="JQ105" s="106"/>
      <c r="JR105" s="106"/>
      <c r="JS105" s="106"/>
      <c r="JT105" s="106"/>
      <c r="JU105" s="106"/>
      <c r="JV105" s="106"/>
      <c r="JW105" s="106"/>
    </row>
    <row r="106" spans="1:283">
      <c r="A106" s="106"/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6"/>
      <c r="BQ106" s="106"/>
      <c r="BR106" s="106"/>
      <c r="BS106" s="106"/>
      <c r="BT106" s="106"/>
      <c r="BU106" s="106"/>
      <c r="BV106" s="106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/>
      <c r="CK106" s="106"/>
      <c r="CL106" s="106"/>
      <c r="CM106" s="106"/>
      <c r="CN106" s="106"/>
      <c r="CO106" s="106"/>
      <c r="CP106" s="106"/>
      <c r="CQ106" s="106"/>
      <c r="CR106" s="106"/>
      <c r="CS106" s="106"/>
      <c r="CT106" s="106"/>
      <c r="CU106" s="106"/>
      <c r="CV106" s="106"/>
      <c r="CW106" s="106"/>
      <c r="CX106" s="106"/>
      <c r="CY106" s="106"/>
      <c r="CZ106" s="106"/>
      <c r="DA106" s="106"/>
      <c r="DB106" s="106"/>
      <c r="DC106" s="106"/>
      <c r="DD106" s="106"/>
      <c r="DE106" s="106"/>
      <c r="DF106" s="106"/>
      <c r="DG106" s="106"/>
      <c r="DH106" s="106"/>
      <c r="DI106" s="106"/>
      <c r="DJ106" s="106"/>
      <c r="DK106" s="106"/>
      <c r="DL106" s="106"/>
      <c r="DM106" s="106"/>
      <c r="DN106" s="106"/>
      <c r="DO106" s="106"/>
      <c r="DP106" s="106"/>
      <c r="DQ106" s="106"/>
      <c r="DR106" s="106"/>
      <c r="DS106" s="106"/>
      <c r="DT106" s="106"/>
      <c r="DU106" s="106"/>
      <c r="DV106" s="106"/>
      <c r="DW106" s="106"/>
      <c r="DX106" s="106"/>
      <c r="DY106" s="106"/>
      <c r="DZ106" s="106"/>
      <c r="EA106" s="106"/>
      <c r="EB106" s="106"/>
      <c r="EC106" s="106"/>
      <c r="ED106" s="106"/>
      <c r="EE106" s="106"/>
      <c r="EF106" s="106"/>
      <c r="EG106" s="106"/>
      <c r="EH106" s="106"/>
      <c r="EI106" s="106"/>
      <c r="EJ106" s="106"/>
      <c r="EK106" s="106"/>
      <c r="EL106" s="106"/>
      <c r="EM106" s="106"/>
      <c r="EN106" s="106"/>
      <c r="EO106" s="106"/>
      <c r="EP106" s="106"/>
      <c r="EQ106" s="106"/>
      <c r="ER106" s="106"/>
      <c r="ES106" s="106"/>
      <c r="ET106" s="106"/>
      <c r="EU106" s="106"/>
      <c r="EV106" s="106"/>
      <c r="EW106" s="106"/>
      <c r="EX106" s="106"/>
      <c r="EY106" s="106"/>
      <c r="EZ106" s="106"/>
      <c r="FA106" s="106"/>
      <c r="FB106" s="106"/>
      <c r="FC106" s="106"/>
      <c r="FD106" s="106"/>
      <c r="FE106" s="106"/>
      <c r="FF106" s="106"/>
      <c r="FG106" s="106"/>
      <c r="FH106" s="106"/>
      <c r="FI106" s="106"/>
      <c r="FJ106" s="106"/>
      <c r="FK106" s="106"/>
      <c r="FL106" s="106"/>
      <c r="FM106" s="106"/>
      <c r="FN106" s="106"/>
      <c r="FO106" s="106"/>
      <c r="FP106" s="106"/>
      <c r="FQ106" s="106"/>
      <c r="FR106" s="106"/>
      <c r="FS106" s="106"/>
      <c r="FT106" s="106"/>
      <c r="FU106" s="106"/>
      <c r="FV106" s="106"/>
      <c r="FW106" s="106"/>
      <c r="FX106" s="106"/>
      <c r="FY106" s="106"/>
      <c r="FZ106" s="106"/>
      <c r="GA106" s="106"/>
      <c r="GB106" s="106"/>
      <c r="GC106" s="106"/>
      <c r="GD106" s="106"/>
      <c r="GE106" s="106"/>
      <c r="GF106" s="106"/>
      <c r="GG106" s="106"/>
      <c r="GH106" s="106"/>
      <c r="GI106" s="106"/>
      <c r="GJ106" s="106"/>
      <c r="GK106" s="106"/>
      <c r="GL106" s="106"/>
      <c r="GM106" s="106"/>
      <c r="GN106" s="106"/>
      <c r="GO106" s="106"/>
      <c r="GP106" s="106"/>
      <c r="GQ106" s="106"/>
      <c r="GR106" s="106"/>
      <c r="GS106" s="106"/>
      <c r="GT106" s="106"/>
      <c r="GU106" s="106"/>
      <c r="GV106" s="106"/>
      <c r="GW106" s="106"/>
      <c r="GX106" s="106"/>
      <c r="GY106" s="106"/>
      <c r="GZ106" s="106"/>
      <c r="HA106" s="106"/>
      <c r="HB106" s="106"/>
      <c r="HC106" s="106"/>
      <c r="HD106" s="106"/>
      <c r="HE106" s="106"/>
      <c r="HF106" s="106"/>
      <c r="HG106" s="106"/>
      <c r="HH106" s="106"/>
      <c r="HI106" s="106"/>
      <c r="HJ106" s="106"/>
      <c r="HK106" s="106"/>
      <c r="HL106" s="106"/>
      <c r="HM106" s="106"/>
      <c r="HN106" s="106"/>
      <c r="HO106" s="106"/>
      <c r="HP106" s="106"/>
      <c r="HQ106" s="106"/>
      <c r="HR106" s="106"/>
      <c r="HS106" s="106"/>
      <c r="HT106" s="106"/>
      <c r="HU106" s="106"/>
      <c r="HV106" s="106"/>
      <c r="HW106" s="106"/>
      <c r="HX106" s="106"/>
      <c r="HY106" s="106"/>
      <c r="HZ106" s="106"/>
      <c r="IA106" s="106"/>
      <c r="IB106" s="106"/>
      <c r="IC106" s="106"/>
      <c r="ID106" s="106"/>
      <c r="IE106" s="106"/>
      <c r="IF106" s="106"/>
      <c r="IG106" s="106"/>
      <c r="IH106" s="106"/>
      <c r="II106" s="106"/>
      <c r="IJ106" s="106"/>
      <c r="IK106" s="106"/>
      <c r="IL106" s="106"/>
      <c r="IM106" s="106"/>
      <c r="IN106" s="106"/>
      <c r="IO106" s="106"/>
      <c r="IP106" s="106"/>
      <c r="IQ106" s="106"/>
      <c r="IR106" s="106"/>
      <c r="IS106" s="106"/>
      <c r="IT106" s="106"/>
      <c r="IU106" s="106"/>
      <c r="IV106" s="106"/>
      <c r="IW106" s="106"/>
      <c r="IX106" s="106"/>
      <c r="IY106" s="106"/>
      <c r="IZ106" s="106"/>
      <c r="JA106" s="106"/>
      <c r="JB106" s="106"/>
      <c r="JC106" s="106"/>
      <c r="JD106" s="106"/>
      <c r="JE106" s="106"/>
      <c r="JF106" s="106"/>
      <c r="JG106" s="106"/>
      <c r="JH106" s="106"/>
      <c r="JI106" s="106"/>
      <c r="JJ106" s="106"/>
      <c r="JK106" s="106"/>
      <c r="JL106" s="106"/>
      <c r="JM106" s="106"/>
      <c r="JN106" s="106"/>
      <c r="JO106" s="106"/>
      <c r="JP106" s="106"/>
      <c r="JQ106" s="106"/>
      <c r="JR106" s="106"/>
      <c r="JS106" s="106"/>
      <c r="JT106" s="106"/>
      <c r="JU106" s="106"/>
      <c r="JV106" s="106"/>
      <c r="JW106" s="106"/>
    </row>
    <row r="107" spans="1:283">
      <c r="A107" s="106"/>
      <c r="B107" s="106"/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6"/>
      <c r="BR107" s="106"/>
      <c r="BS107" s="106"/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6"/>
      <c r="CK107" s="106"/>
      <c r="CL107" s="106"/>
      <c r="CM107" s="106"/>
      <c r="CN107" s="106"/>
      <c r="CO107" s="106"/>
      <c r="CP107" s="106"/>
      <c r="CQ107" s="106"/>
      <c r="CR107" s="106"/>
      <c r="CS107" s="106"/>
      <c r="CT107" s="106"/>
      <c r="CU107" s="106"/>
      <c r="CV107" s="106"/>
      <c r="CW107" s="106"/>
      <c r="CX107" s="106"/>
      <c r="CY107" s="106"/>
      <c r="CZ107" s="106"/>
      <c r="DA107" s="106"/>
      <c r="DB107" s="106"/>
      <c r="DC107" s="106"/>
      <c r="DD107" s="106"/>
      <c r="DE107" s="106"/>
      <c r="DF107" s="106"/>
      <c r="DG107" s="106"/>
      <c r="DH107" s="106"/>
      <c r="DI107" s="106"/>
      <c r="DJ107" s="106"/>
      <c r="DK107" s="106"/>
      <c r="DL107" s="106"/>
      <c r="DM107" s="106"/>
      <c r="DN107" s="106"/>
      <c r="DO107" s="106"/>
      <c r="DP107" s="106"/>
      <c r="DQ107" s="106"/>
      <c r="DR107" s="106"/>
      <c r="DS107" s="106"/>
      <c r="DT107" s="106"/>
      <c r="DU107" s="106"/>
      <c r="DV107" s="106"/>
      <c r="DW107" s="106"/>
      <c r="DX107" s="106"/>
      <c r="DY107" s="106"/>
      <c r="DZ107" s="106"/>
      <c r="EA107" s="106"/>
      <c r="EB107" s="106"/>
      <c r="EC107" s="106"/>
      <c r="ED107" s="106"/>
      <c r="EE107" s="106"/>
      <c r="EF107" s="106"/>
      <c r="EG107" s="106"/>
      <c r="EH107" s="106"/>
      <c r="EI107" s="106"/>
      <c r="EJ107" s="106"/>
      <c r="EK107" s="106"/>
      <c r="EL107" s="106"/>
      <c r="EM107" s="106"/>
      <c r="EN107" s="106"/>
      <c r="EO107" s="106"/>
      <c r="EP107" s="106"/>
      <c r="EQ107" s="106"/>
      <c r="ER107" s="106"/>
      <c r="ES107" s="106"/>
      <c r="ET107" s="106"/>
      <c r="EU107" s="106"/>
      <c r="EV107" s="106"/>
      <c r="EW107" s="106"/>
      <c r="EX107" s="106"/>
      <c r="EY107" s="106"/>
      <c r="EZ107" s="106"/>
      <c r="FA107" s="106"/>
      <c r="FB107" s="106"/>
      <c r="FC107" s="106"/>
      <c r="FD107" s="106"/>
      <c r="FE107" s="106"/>
      <c r="FF107" s="106"/>
      <c r="FG107" s="106"/>
      <c r="FH107" s="106"/>
      <c r="FI107" s="106"/>
      <c r="FJ107" s="106"/>
      <c r="FK107" s="106"/>
      <c r="FL107" s="106"/>
      <c r="FM107" s="106"/>
      <c r="FN107" s="106"/>
      <c r="FO107" s="106"/>
      <c r="FP107" s="106"/>
      <c r="FQ107" s="106"/>
      <c r="FR107" s="106"/>
      <c r="FS107" s="106"/>
      <c r="FT107" s="106"/>
      <c r="FU107" s="106"/>
      <c r="FV107" s="106"/>
      <c r="FW107" s="106"/>
      <c r="FX107" s="106"/>
      <c r="FY107" s="106"/>
      <c r="FZ107" s="106"/>
      <c r="GA107" s="106"/>
      <c r="GB107" s="106"/>
      <c r="GC107" s="106"/>
      <c r="GD107" s="106"/>
      <c r="GE107" s="106"/>
      <c r="GF107" s="106"/>
      <c r="GG107" s="106"/>
      <c r="GH107" s="106"/>
      <c r="GI107" s="106"/>
      <c r="GJ107" s="106"/>
      <c r="GK107" s="106"/>
      <c r="GL107" s="106"/>
      <c r="GM107" s="106"/>
      <c r="GN107" s="106"/>
      <c r="GO107" s="106"/>
      <c r="GP107" s="106"/>
      <c r="GQ107" s="106"/>
      <c r="GR107" s="106"/>
      <c r="GS107" s="106"/>
      <c r="GT107" s="106"/>
      <c r="GU107" s="106"/>
      <c r="GV107" s="106"/>
      <c r="GW107" s="106"/>
      <c r="GX107" s="106"/>
      <c r="GY107" s="106"/>
      <c r="GZ107" s="106"/>
      <c r="HA107" s="106"/>
      <c r="HB107" s="106"/>
      <c r="HC107" s="106"/>
      <c r="HD107" s="106"/>
      <c r="HE107" s="106"/>
      <c r="HF107" s="106"/>
      <c r="HG107" s="106"/>
      <c r="HH107" s="106"/>
      <c r="HI107" s="106"/>
      <c r="HJ107" s="106"/>
      <c r="HK107" s="106"/>
      <c r="HL107" s="106"/>
      <c r="HM107" s="106"/>
      <c r="HN107" s="106"/>
      <c r="HO107" s="106"/>
      <c r="HP107" s="106"/>
      <c r="HQ107" s="106"/>
      <c r="HR107" s="106"/>
      <c r="HS107" s="106"/>
      <c r="HT107" s="106"/>
      <c r="HU107" s="106"/>
      <c r="HV107" s="106"/>
      <c r="HW107" s="106"/>
      <c r="HX107" s="106"/>
      <c r="HY107" s="106"/>
      <c r="HZ107" s="106"/>
      <c r="IA107" s="106"/>
      <c r="IB107" s="106"/>
      <c r="IC107" s="106"/>
      <c r="ID107" s="106"/>
      <c r="IE107" s="106"/>
      <c r="IF107" s="106"/>
      <c r="IG107" s="106"/>
      <c r="IH107" s="106"/>
      <c r="II107" s="106"/>
      <c r="IJ107" s="106"/>
      <c r="IK107" s="106"/>
      <c r="IL107" s="106"/>
      <c r="IM107" s="106"/>
      <c r="IN107" s="106"/>
      <c r="IO107" s="106"/>
      <c r="IP107" s="106"/>
      <c r="IQ107" s="106"/>
      <c r="IR107" s="106"/>
      <c r="IS107" s="106"/>
      <c r="IT107" s="106"/>
      <c r="IU107" s="106"/>
      <c r="IV107" s="106"/>
      <c r="IW107" s="106"/>
      <c r="IX107" s="106"/>
      <c r="IY107" s="106"/>
      <c r="IZ107" s="106"/>
      <c r="JA107" s="106"/>
      <c r="JB107" s="106"/>
      <c r="JC107" s="106"/>
      <c r="JD107" s="106"/>
      <c r="JE107" s="106"/>
      <c r="JF107" s="106"/>
      <c r="JG107" s="106"/>
      <c r="JH107" s="106"/>
      <c r="JI107" s="106"/>
      <c r="JJ107" s="106"/>
      <c r="JK107" s="106"/>
      <c r="JL107" s="106"/>
      <c r="JM107" s="106"/>
      <c r="JN107" s="106"/>
      <c r="JO107" s="106"/>
      <c r="JP107" s="106"/>
      <c r="JQ107" s="106"/>
      <c r="JR107" s="106"/>
      <c r="JS107" s="106"/>
      <c r="JT107" s="106"/>
      <c r="JU107" s="106"/>
      <c r="JV107" s="106"/>
      <c r="JW107" s="106"/>
    </row>
    <row r="108" spans="1:283">
      <c r="A108" s="106"/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6"/>
      <c r="BR108" s="106"/>
      <c r="BS108" s="106"/>
      <c r="BT108" s="106"/>
      <c r="BU108" s="106"/>
      <c r="BV108" s="106"/>
      <c r="BW108" s="106"/>
      <c r="BX108" s="106"/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6"/>
      <c r="CK108" s="106"/>
      <c r="CL108" s="106"/>
      <c r="CM108" s="106"/>
      <c r="CN108" s="106"/>
      <c r="CO108" s="106"/>
      <c r="CP108" s="106"/>
      <c r="CQ108" s="106"/>
      <c r="CR108" s="106"/>
      <c r="CS108" s="106"/>
      <c r="CT108" s="106"/>
      <c r="CU108" s="106"/>
      <c r="CV108" s="106"/>
      <c r="CW108" s="106"/>
      <c r="CX108" s="106"/>
      <c r="CY108" s="106"/>
      <c r="CZ108" s="106"/>
      <c r="DA108" s="106"/>
      <c r="DB108" s="106"/>
      <c r="DC108" s="106"/>
      <c r="DD108" s="106"/>
      <c r="DE108" s="106"/>
      <c r="DF108" s="106"/>
      <c r="DG108" s="106"/>
      <c r="DH108" s="106"/>
      <c r="DI108" s="106"/>
      <c r="DJ108" s="106"/>
      <c r="DK108" s="106"/>
      <c r="DL108" s="106"/>
      <c r="DM108" s="106"/>
      <c r="DN108" s="106"/>
      <c r="DO108" s="106"/>
      <c r="DP108" s="106"/>
      <c r="DQ108" s="106"/>
      <c r="DR108" s="106"/>
      <c r="DS108" s="106"/>
      <c r="DT108" s="106"/>
      <c r="DU108" s="106"/>
      <c r="DV108" s="106"/>
      <c r="DW108" s="106"/>
      <c r="DX108" s="106"/>
      <c r="DY108" s="106"/>
      <c r="DZ108" s="106"/>
      <c r="EA108" s="106"/>
      <c r="EB108" s="106"/>
      <c r="EC108" s="106"/>
      <c r="ED108" s="106"/>
      <c r="EE108" s="106"/>
      <c r="EF108" s="106"/>
      <c r="EG108" s="106"/>
      <c r="EH108" s="106"/>
      <c r="EI108" s="106"/>
      <c r="EJ108" s="106"/>
      <c r="EK108" s="106"/>
      <c r="EL108" s="106"/>
      <c r="EM108" s="106"/>
      <c r="EN108" s="106"/>
      <c r="EO108" s="106"/>
      <c r="EP108" s="106"/>
      <c r="EQ108" s="106"/>
      <c r="ER108" s="106"/>
      <c r="ES108" s="106"/>
      <c r="ET108" s="106"/>
      <c r="EU108" s="106"/>
      <c r="EV108" s="106"/>
      <c r="EW108" s="106"/>
      <c r="EX108" s="106"/>
      <c r="EY108" s="106"/>
      <c r="EZ108" s="106"/>
      <c r="FA108" s="106"/>
      <c r="FB108" s="106"/>
      <c r="FC108" s="106"/>
      <c r="FD108" s="106"/>
      <c r="FE108" s="106"/>
      <c r="FF108" s="106"/>
      <c r="FG108" s="106"/>
      <c r="FH108" s="106"/>
      <c r="FI108" s="106"/>
      <c r="FJ108" s="106"/>
      <c r="FK108" s="106"/>
      <c r="FL108" s="106"/>
      <c r="FM108" s="106"/>
      <c r="FN108" s="106"/>
      <c r="FO108" s="106"/>
      <c r="FP108" s="106"/>
      <c r="FQ108" s="106"/>
      <c r="FR108" s="106"/>
      <c r="FS108" s="106"/>
      <c r="FT108" s="106"/>
      <c r="FU108" s="106"/>
      <c r="FV108" s="106"/>
      <c r="FW108" s="106"/>
      <c r="FX108" s="106"/>
      <c r="FY108" s="106"/>
      <c r="FZ108" s="106"/>
      <c r="GA108" s="106"/>
      <c r="GB108" s="106"/>
      <c r="GC108" s="106"/>
      <c r="GD108" s="106"/>
      <c r="GE108" s="106"/>
      <c r="GF108" s="106"/>
      <c r="GG108" s="106"/>
      <c r="GH108" s="106"/>
      <c r="GI108" s="106"/>
      <c r="GJ108" s="106"/>
      <c r="GK108" s="106"/>
      <c r="GL108" s="106"/>
      <c r="GM108" s="106"/>
      <c r="GN108" s="106"/>
      <c r="GO108" s="106"/>
      <c r="GP108" s="106"/>
      <c r="GQ108" s="106"/>
      <c r="GR108" s="106"/>
      <c r="GS108" s="106"/>
      <c r="GT108" s="106"/>
      <c r="GU108" s="106"/>
      <c r="GV108" s="106"/>
      <c r="GW108" s="106"/>
      <c r="GX108" s="106"/>
      <c r="GY108" s="106"/>
      <c r="GZ108" s="106"/>
      <c r="HA108" s="106"/>
      <c r="HB108" s="106"/>
      <c r="HC108" s="106"/>
      <c r="HD108" s="106"/>
      <c r="HE108" s="106"/>
      <c r="HF108" s="106"/>
      <c r="HG108" s="106"/>
      <c r="HH108" s="106"/>
      <c r="HI108" s="106"/>
      <c r="HJ108" s="106"/>
      <c r="HK108" s="106"/>
      <c r="HL108" s="106"/>
      <c r="HM108" s="106"/>
      <c r="HN108" s="106"/>
      <c r="HO108" s="106"/>
      <c r="HP108" s="106"/>
      <c r="HQ108" s="106"/>
      <c r="HR108" s="106"/>
      <c r="HS108" s="106"/>
      <c r="HT108" s="106"/>
      <c r="HU108" s="106"/>
      <c r="HV108" s="106"/>
      <c r="HW108" s="106"/>
      <c r="HX108" s="106"/>
      <c r="HY108" s="106"/>
      <c r="HZ108" s="106"/>
      <c r="IA108" s="106"/>
      <c r="IB108" s="106"/>
      <c r="IC108" s="106"/>
      <c r="ID108" s="106"/>
      <c r="IE108" s="106"/>
      <c r="IF108" s="106"/>
      <c r="IG108" s="106"/>
      <c r="IH108" s="106"/>
      <c r="II108" s="106"/>
      <c r="IJ108" s="106"/>
      <c r="IK108" s="106"/>
      <c r="IL108" s="106"/>
      <c r="IM108" s="106"/>
      <c r="IN108" s="106"/>
      <c r="IO108" s="106"/>
      <c r="IP108" s="106"/>
      <c r="IQ108" s="106"/>
      <c r="IR108" s="106"/>
      <c r="IS108" s="106"/>
      <c r="IT108" s="106"/>
      <c r="IU108" s="106"/>
      <c r="IV108" s="106"/>
      <c r="IW108" s="106"/>
      <c r="IX108" s="106"/>
      <c r="IY108" s="106"/>
      <c r="IZ108" s="106"/>
      <c r="JA108" s="106"/>
      <c r="JB108" s="106"/>
      <c r="JC108" s="106"/>
      <c r="JD108" s="106"/>
      <c r="JE108" s="106"/>
      <c r="JF108" s="106"/>
      <c r="JG108" s="106"/>
      <c r="JH108" s="106"/>
      <c r="JI108" s="106"/>
      <c r="JJ108" s="106"/>
      <c r="JK108" s="106"/>
      <c r="JL108" s="106"/>
      <c r="JM108" s="106"/>
      <c r="JN108" s="106"/>
      <c r="JO108" s="106"/>
      <c r="JP108" s="106"/>
      <c r="JQ108" s="106"/>
      <c r="JR108" s="106"/>
      <c r="JS108" s="106"/>
      <c r="JT108" s="106"/>
      <c r="JU108" s="106"/>
      <c r="JV108" s="106"/>
      <c r="JW108" s="106"/>
    </row>
    <row r="109" spans="1:283">
      <c r="A109" s="106"/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  <c r="GR109" s="106"/>
      <c r="GS109" s="106"/>
      <c r="GT109" s="106"/>
      <c r="GU109" s="106"/>
      <c r="GV109" s="106"/>
      <c r="GW109" s="106"/>
      <c r="GX109" s="106"/>
      <c r="GY109" s="106"/>
      <c r="GZ109" s="106"/>
      <c r="HA109" s="106"/>
      <c r="HB109" s="106"/>
      <c r="HC109" s="106"/>
      <c r="HD109" s="106"/>
      <c r="HE109" s="106"/>
      <c r="HF109" s="106"/>
      <c r="HG109" s="106"/>
      <c r="HH109" s="106"/>
      <c r="HI109" s="106"/>
      <c r="HJ109" s="106"/>
      <c r="HK109" s="106"/>
      <c r="HL109" s="106"/>
      <c r="HM109" s="106"/>
      <c r="HN109" s="106"/>
      <c r="HO109" s="106"/>
      <c r="HP109" s="106"/>
      <c r="HQ109" s="106"/>
      <c r="HR109" s="106"/>
      <c r="HS109" s="106"/>
      <c r="HT109" s="106"/>
      <c r="HU109" s="106"/>
      <c r="HV109" s="106"/>
      <c r="HW109" s="106"/>
      <c r="HX109" s="106"/>
      <c r="HY109" s="106"/>
      <c r="HZ109" s="106"/>
      <c r="IA109" s="106"/>
      <c r="IB109" s="106"/>
      <c r="IC109" s="106"/>
      <c r="ID109" s="106"/>
      <c r="IE109" s="106"/>
      <c r="IF109" s="106"/>
      <c r="IG109" s="106"/>
      <c r="IH109" s="106"/>
      <c r="II109" s="106"/>
      <c r="IJ109" s="106"/>
      <c r="IK109" s="106"/>
      <c r="IL109" s="106"/>
      <c r="IM109" s="106"/>
      <c r="IN109" s="106"/>
      <c r="IO109" s="106"/>
      <c r="IP109" s="106"/>
      <c r="IQ109" s="106"/>
      <c r="IR109" s="106"/>
      <c r="IS109" s="106"/>
      <c r="IT109" s="106"/>
      <c r="IU109" s="106"/>
      <c r="IV109" s="106"/>
      <c r="IW109" s="106"/>
      <c r="IX109" s="106"/>
      <c r="IY109" s="106"/>
      <c r="IZ109" s="106"/>
      <c r="JA109" s="106"/>
      <c r="JB109" s="106"/>
      <c r="JC109" s="106"/>
      <c r="JD109" s="106"/>
      <c r="JE109" s="106"/>
      <c r="JF109" s="106"/>
      <c r="JG109" s="106"/>
      <c r="JH109" s="106"/>
      <c r="JI109" s="106"/>
      <c r="JJ109" s="106"/>
      <c r="JK109" s="106"/>
      <c r="JL109" s="106"/>
      <c r="JM109" s="106"/>
      <c r="JN109" s="106"/>
      <c r="JO109" s="106"/>
      <c r="JP109" s="106"/>
      <c r="JQ109" s="106"/>
      <c r="JR109" s="106"/>
      <c r="JS109" s="106"/>
      <c r="JT109" s="106"/>
      <c r="JU109" s="106"/>
      <c r="JV109" s="106"/>
      <c r="JW109" s="106"/>
    </row>
    <row r="110" spans="1:283">
      <c r="A110" s="106"/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  <c r="GR110" s="106"/>
      <c r="GS110" s="106"/>
      <c r="GT110" s="106"/>
      <c r="GU110" s="106"/>
      <c r="GV110" s="106"/>
      <c r="GW110" s="106"/>
      <c r="GX110" s="106"/>
      <c r="GY110" s="106"/>
      <c r="GZ110" s="106"/>
      <c r="HA110" s="106"/>
      <c r="HB110" s="106"/>
      <c r="HC110" s="106"/>
      <c r="HD110" s="106"/>
      <c r="HE110" s="106"/>
      <c r="HF110" s="106"/>
      <c r="HG110" s="106"/>
      <c r="HH110" s="106"/>
      <c r="HI110" s="106"/>
      <c r="HJ110" s="106"/>
      <c r="HK110" s="106"/>
      <c r="HL110" s="106"/>
      <c r="HM110" s="106"/>
      <c r="HN110" s="106"/>
      <c r="HO110" s="106"/>
      <c r="HP110" s="106"/>
      <c r="HQ110" s="106"/>
      <c r="HR110" s="106"/>
      <c r="HS110" s="106"/>
      <c r="HT110" s="106"/>
      <c r="HU110" s="106"/>
      <c r="HV110" s="106"/>
      <c r="HW110" s="106"/>
      <c r="HX110" s="106"/>
      <c r="HY110" s="106"/>
      <c r="HZ110" s="106"/>
      <c r="IA110" s="106"/>
      <c r="IB110" s="106"/>
      <c r="IC110" s="106"/>
      <c r="ID110" s="106"/>
      <c r="IE110" s="106"/>
      <c r="IF110" s="106"/>
      <c r="IG110" s="106"/>
      <c r="IH110" s="106"/>
      <c r="II110" s="106"/>
      <c r="IJ110" s="106"/>
      <c r="IK110" s="106"/>
      <c r="IL110" s="106"/>
      <c r="IM110" s="106"/>
      <c r="IN110" s="106"/>
      <c r="IO110" s="106"/>
      <c r="IP110" s="106"/>
      <c r="IQ110" s="106"/>
      <c r="IR110" s="106"/>
      <c r="IS110" s="106"/>
      <c r="IT110" s="106"/>
      <c r="IU110" s="106"/>
      <c r="IV110" s="106"/>
      <c r="IW110" s="106"/>
      <c r="IX110" s="106"/>
      <c r="IY110" s="106"/>
      <c r="IZ110" s="106"/>
      <c r="JA110" s="106"/>
      <c r="JB110" s="106"/>
      <c r="JC110" s="106"/>
      <c r="JD110" s="106"/>
      <c r="JE110" s="106"/>
      <c r="JF110" s="106"/>
      <c r="JG110" s="106"/>
      <c r="JH110" s="106"/>
      <c r="JI110" s="106"/>
      <c r="JJ110" s="106"/>
      <c r="JK110" s="106"/>
      <c r="JL110" s="106"/>
      <c r="JM110" s="106"/>
      <c r="JN110" s="106"/>
      <c r="JO110" s="106"/>
      <c r="JP110" s="106"/>
      <c r="JQ110" s="106"/>
      <c r="JR110" s="106"/>
      <c r="JS110" s="106"/>
      <c r="JT110" s="106"/>
      <c r="JU110" s="106"/>
      <c r="JV110" s="106"/>
      <c r="JW110" s="106"/>
    </row>
    <row r="111" spans="1:283">
      <c r="A111" s="106"/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  <c r="GR111" s="106"/>
      <c r="GS111" s="106"/>
      <c r="GT111" s="106"/>
      <c r="GU111" s="106"/>
      <c r="GV111" s="106"/>
      <c r="GW111" s="106"/>
      <c r="GX111" s="106"/>
      <c r="GY111" s="106"/>
      <c r="GZ111" s="106"/>
      <c r="HA111" s="106"/>
      <c r="HB111" s="106"/>
      <c r="HC111" s="106"/>
      <c r="HD111" s="106"/>
      <c r="HE111" s="106"/>
      <c r="HF111" s="106"/>
      <c r="HG111" s="106"/>
      <c r="HH111" s="106"/>
      <c r="HI111" s="106"/>
      <c r="HJ111" s="106"/>
      <c r="HK111" s="106"/>
      <c r="HL111" s="106"/>
      <c r="HM111" s="106"/>
      <c r="HN111" s="106"/>
      <c r="HO111" s="106"/>
      <c r="HP111" s="106"/>
      <c r="HQ111" s="106"/>
      <c r="HR111" s="106"/>
      <c r="HS111" s="106"/>
      <c r="HT111" s="106"/>
      <c r="HU111" s="106"/>
      <c r="HV111" s="106"/>
      <c r="HW111" s="106"/>
      <c r="HX111" s="106"/>
      <c r="HY111" s="106"/>
      <c r="HZ111" s="106"/>
      <c r="IA111" s="106"/>
      <c r="IB111" s="106"/>
      <c r="IC111" s="106"/>
      <c r="ID111" s="106"/>
      <c r="IE111" s="106"/>
      <c r="IF111" s="106"/>
      <c r="IG111" s="106"/>
      <c r="IH111" s="106"/>
      <c r="II111" s="106"/>
      <c r="IJ111" s="106"/>
      <c r="IK111" s="106"/>
      <c r="IL111" s="106"/>
      <c r="IM111" s="106"/>
      <c r="IN111" s="106"/>
      <c r="IO111" s="106"/>
      <c r="IP111" s="106"/>
      <c r="IQ111" s="106"/>
      <c r="IR111" s="106"/>
      <c r="IS111" s="106"/>
      <c r="IT111" s="106"/>
      <c r="IU111" s="106"/>
      <c r="IV111" s="106"/>
      <c r="IW111" s="106"/>
      <c r="IX111" s="106"/>
      <c r="IY111" s="106"/>
      <c r="IZ111" s="106"/>
      <c r="JA111" s="106"/>
      <c r="JB111" s="106"/>
      <c r="JC111" s="106"/>
      <c r="JD111" s="106"/>
      <c r="JE111" s="106"/>
      <c r="JF111" s="106"/>
      <c r="JG111" s="106"/>
      <c r="JH111" s="106"/>
      <c r="JI111" s="106"/>
      <c r="JJ111" s="106"/>
      <c r="JK111" s="106"/>
      <c r="JL111" s="106"/>
      <c r="JM111" s="106"/>
      <c r="JN111" s="106"/>
      <c r="JO111" s="106"/>
      <c r="JP111" s="106"/>
      <c r="JQ111" s="106"/>
      <c r="JR111" s="106"/>
      <c r="JS111" s="106"/>
      <c r="JT111" s="106"/>
      <c r="JU111" s="106"/>
      <c r="JV111" s="106"/>
      <c r="JW111" s="106"/>
    </row>
    <row r="112" spans="1:283">
      <c r="A112" s="106"/>
      <c r="B112" s="106"/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  <c r="BJ112" s="106"/>
      <c r="BK112" s="106"/>
      <c r="BL112" s="106"/>
      <c r="BM112" s="106"/>
      <c r="BN112" s="106"/>
      <c r="BO112" s="106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CA112" s="106"/>
      <c r="CB112" s="106"/>
      <c r="CC112" s="106"/>
      <c r="CD112" s="106"/>
      <c r="CE112" s="106"/>
      <c r="CF112" s="106"/>
      <c r="CG112" s="106"/>
      <c r="CH112" s="106"/>
      <c r="CI112" s="106"/>
      <c r="CJ112" s="106"/>
      <c r="CK112" s="106"/>
      <c r="CL112" s="106"/>
      <c r="CM112" s="106"/>
      <c r="CN112" s="106"/>
      <c r="CO112" s="106"/>
      <c r="CP112" s="106"/>
      <c r="CQ112" s="106"/>
      <c r="CR112" s="106"/>
      <c r="CS112" s="106"/>
      <c r="CT112" s="106"/>
      <c r="CU112" s="106"/>
      <c r="CV112" s="106"/>
      <c r="CW112" s="106"/>
      <c r="CX112" s="106"/>
      <c r="CY112" s="106"/>
      <c r="CZ112" s="106"/>
      <c r="DA112" s="106"/>
      <c r="DB112" s="106"/>
      <c r="DC112" s="106"/>
      <c r="DD112" s="106"/>
      <c r="DE112" s="106"/>
      <c r="DF112" s="106"/>
      <c r="DG112" s="106"/>
      <c r="DH112" s="106"/>
      <c r="DI112" s="106"/>
      <c r="DJ112" s="106"/>
      <c r="DK112" s="106"/>
      <c r="DL112" s="106"/>
      <c r="DM112" s="106"/>
      <c r="DN112" s="106"/>
      <c r="DO112" s="106"/>
      <c r="DP112" s="106"/>
      <c r="DQ112" s="106"/>
      <c r="DR112" s="106"/>
      <c r="DS112" s="106"/>
      <c r="DT112" s="106"/>
      <c r="DU112" s="106"/>
      <c r="DV112" s="106"/>
      <c r="DW112" s="106"/>
      <c r="DX112" s="106"/>
      <c r="DY112" s="106"/>
      <c r="DZ112" s="106"/>
      <c r="EA112" s="106"/>
      <c r="EB112" s="106"/>
      <c r="EC112" s="106"/>
      <c r="ED112" s="106"/>
      <c r="EE112" s="106"/>
      <c r="EF112" s="106"/>
      <c r="EG112" s="106"/>
      <c r="EH112" s="106"/>
      <c r="EI112" s="106"/>
      <c r="EJ112" s="106"/>
      <c r="EK112" s="106"/>
      <c r="EL112" s="106"/>
      <c r="EM112" s="106"/>
      <c r="EN112" s="106"/>
      <c r="EO112" s="106"/>
      <c r="EP112" s="106"/>
      <c r="EQ112" s="106"/>
      <c r="ER112" s="106"/>
      <c r="ES112" s="106"/>
      <c r="ET112" s="106"/>
      <c r="EU112" s="106"/>
      <c r="EV112" s="106"/>
      <c r="EW112" s="106"/>
      <c r="EX112" s="106"/>
      <c r="EY112" s="106"/>
      <c r="EZ112" s="106"/>
      <c r="FA112" s="106"/>
      <c r="FB112" s="106"/>
      <c r="FC112" s="106"/>
      <c r="FD112" s="106"/>
      <c r="FE112" s="106"/>
      <c r="FF112" s="106"/>
      <c r="FG112" s="106"/>
      <c r="FH112" s="106"/>
      <c r="FI112" s="106"/>
      <c r="FJ112" s="106"/>
      <c r="FK112" s="106"/>
      <c r="FL112" s="106"/>
      <c r="FM112" s="106"/>
      <c r="FN112" s="106"/>
      <c r="FO112" s="106"/>
      <c r="FP112" s="106"/>
      <c r="FQ112" s="106"/>
      <c r="FR112" s="106"/>
      <c r="FS112" s="106"/>
      <c r="FT112" s="106"/>
      <c r="FU112" s="106"/>
      <c r="FV112" s="106"/>
      <c r="FW112" s="106"/>
      <c r="FX112" s="106"/>
      <c r="FY112" s="106"/>
      <c r="FZ112" s="106"/>
      <c r="GA112" s="106"/>
      <c r="GB112" s="106"/>
      <c r="GC112" s="106"/>
      <c r="GD112" s="106"/>
      <c r="GE112" s="106"/>
      <c r="GF112" s="106"/>
      <c r="GG112" s="106"/>
      <c r="GH112" s="106"/>
      <c r="GI112" s="106"/>
      <c r="GJ112" s="106"/>
      <c r="GK112" s="106"/>
      <c r="GL112" s="106"/>
      <c r="GM112" s="106"/>
      <c r="GN112" s="106"/>
      <c r="GO112" s="106"/>
      <c r="GP112" s="106"/>
      <c r="GQ112" s="106"/>
      <c r="GR112" s="106"/>
      <c r="GS112" s="106"/>
      <c r="GT112" s="106"/>
      <c r="GU112" s="106"/>
      <c r="GV112" s="106"/>
      <c r="GW112" s="106"/>
      <c r="GX112" s="106"/>
      <c r="GY112" s="106"/>
      <c r="GZ112" s="106"/>
      <c r="HA112" s="106"/>
      <c r="HB112" s="106"/>
      <c r="HC112" s="106"/>
      <c r="HD112" s="106"/>
      <c r="HE112" s="106"/>
      <c r="HF112" s="106"/>
      <c r="HG112" s="106"/>
      <c r="HH112" s="106"/>
      <c r="HI112" s="106"/>
      <c r="HJ112" s="106"/>
      <c r="HK112" s="106"/>
      <c r="HL112" s="106"/>
      <c r="HM112" s="106"/>
      <c r="HN112" s="106"/>
      <c r="HO112" s="106"/>
      <c r="HP112" s="106"/>
      <c r="HQ112" s="106"/>
      <c r="HR112" s="106"/>
      <c r="HS112" s="106"/>
      <c r="HT112" s="106"/>
      <c r="HU112" s="106"/>
      <c r="HV112" s="106"/>
      <c r="HW112" s="106"/>
      <c r="HX112" s="106"/>
      <c r="HY112" s="106"/>
      <c r="HZ112" s="106"/>
      <c r="IA112" s="106"/>
      <c r="IB112" s="106"/>
      <c r="IC112" s="106"/>
      <c r="ID112" s="106"/>
      <c r="IE112" s="106"/>
      <c r="IF112" s="106"/>
      <c r="IG112" s="106"/>
      <c r="IH112" s="106"/>
      <c r="II112" s="106"/>
      <c r="IJ112" s="106"/>
      <c r="IK112" s="106"/>
      <c r="IL112" s="106"/>
      <c r="IM112" s="106"/>
      <c r="IN112" s="106"/>
      <c r="IO112" s="106"/>
      <c r="IP112" s="106"/>
      <c r="IQ112" s="106"/>
      <c r="IR112" s="106"/>
      <c r="IS112" s="106"/>
      <c r="IT112" s="106"/>
      <c r="IU112" s="106"/>
      <c r="IV112" s="106"/>
      <c r="IW112" s="106"/>
      <c r="IX112" s="106"/>
      <c r="IY112" s="106"/>
      <c r="IZ112" s="106"/>
      <c r="JA112" s="106"/>
      <c r="JB112" s="106"/>
      <c r="JC112" s="106"/>
      <c r="JD112" s="106"/>
      <c r="JE112" s="106"/>
      <c r="JF112" s="106"/>
      <c r="JG112" s="106"/>
      <c r="JH112" s="106"/>
      <c r="JI112" s="106"/>
      <c r="JJ112" s="106"/>
      <c r="JK112" s="106"/>
      <c r="JL112" s="106"/>
      <c r="JM112" s="106"/>
      <c r="JN112" s="106"/>
      <c r="JO112" s="106"/>
      <c r="JP112" s="106"/>
      <c r="JQ112" s="106"/>
      <c r="JR112" s="106"/>
      <c r="JS112" s="106"/>
      <c r="JT112" s="106"/>
      <c r="JU112" s="106"/>
      <c r="JV112" s="106"/>
      <c r="JW112" s="106"/>
    </row>
    <row r="113" spans="1:283">
      <c r="A113" s="106"/>
      <c r="B113" s="106"/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  <c r="BJ113" s="106"/>
      <c r="BK113" s="106"/>
      <c r="BL113" s="106"/>
      <c r="BM113" s="106"/>
      <c r="BN113" s="106"/>
      <c r="BO113" s="106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CA113" s="106"/>
      <c r="CB113" s="106"/>
      <c r="CC113" s="106"/>
      <c r="CD113" s="106"/>
      <c r="CE113" s="106"/>
      <c r="CF113" s="106"/>
      <c r="CG113" s="106"/>
      <c r="CH113" s="106"/>
      <c r="CI113" s="106"/>
      <c r="CJ113" s="106"/>
      <c r="CK113" s="106"/>
      <c r="CL113" s="106"/>
      <c r="CM113" s="106"/>
      <c r="CN113" s="106"/>
      <c r="CO113" s="106"/>
      <c r="CP113" s="106"/>
      <c r="CQ113" s="106"/>
      <c r="CR113" s="106"/>
      <c r="CS113" s="106"/>
      <c r="CT113" s="106"/>
      <c r="CU113" s="106"/>
      <c r="CV113" s="106"/>
      <c r="CW113" s="106"/>
      <c r="CX113" s="106"/>
      <c r="CY113" s="106"/>
      <c r="CZ113" s="106"/>
      <c r="DA113" s="106"/>
      <c r="DB113" s="106"/>
      <c r="DC113" s="106"/>
      <c r="DD113" s="106"/>
      <c r="DE113" s="106"/>
      <c r="DF113" s="106"/>
      <c r="DG113" s="106"/>
      <c r="DH113" s="106"/>
      <c r="DI113" s="106"/>
      <c r="DJ113" s="106"/>
      <c r="DK113" s="106"/>
      <c r="DL113" s="106"/>
      <c r="DM113" s="106"/>
      <c r="DN113" s="106"/>
      <c r="DO113" s="106"/>
      <c r="DP113" s="106"/>
      <c r="DQ113" s="106"/>
      <c r="DR113" s="106"/>
      <c r="DS113" s="106"/>
      <c r="DT113" s="106"/>
      <c r="DU113" s="106"/>
      <c r="DV113" s="106"/>
      <c r="DW113" s="106"/>
      <c r="DX113" s="106"/>
      <c r="DY113" s="106"/>
      <c r="DZ113" s="106"/>
      <c r="EA113" s="106"/>
      <c r="EB113" s="106"/>
      <c r="EC113" s="106"/>
      <c r="ED113" s="106"/>
      <c r="EE113" s="106"/>
      <c r="EF113" s="106"/>
      <c r="EG113" s="106"/>
      <c r="EH113" s="106"/>
      <c r="EI113" s="106"/>
      <c r="EJ113" s="106"/>
      <c r="EK113" s="106"/>
      <c r="EL113" s="106"/>
      <c r="EM113" s="106"/>
      <c r="EN113" s="106"/>
      <c r="EO113" s="106"/>
      <c r="EP113" s="106"/>
      <c r="EQ113" s="106"/>
      <c r="ER113" s="106"/>
      <c r="ES113" s="106"/>
      <c r="ET113" s="106"/>
      <c r="EU113" s="106"/>
      <c r="EV113" s="106"/>
      <c r="EW113" s="106"/>
      <c r="EX113" s="106"/>
      <c r="EY113" s="106"/>
      <c r="EZ113" s="106"/>
      <c r="FA113" s="106"/>
      <c r="FB113" s="106"/>
      <c r="FC113" s="106"/>
      <c r="FD113" s="106"/>
      <c r="FE113" s="106"/>
      <c r="FF113" s="106"/>
      <c r="FG113" s="106"/>
      <c r="FH113" s="106"/>
      <c r="FI113" s="106"/>
      <c r="FJ113" s="106"/>
      <c r="FK113" s="106"/>
      <c r="FL113" s="106"/>
      <c r="FM113" s="106"/>
      <c r="FN113" s="106"/>
      <c r="FO113" s="106"/>
      <c r="FP113" s="106"/>
      <c r="FQ113" s="106"/>
      <c r="FR113" s="106"/>
      <c r="FS113" s="106"/>
      <c r="FT113" s="106"/>
      <c r="FU113" s="106"/>
      <c r="FV113" s="106"/>
      <c r="FW113" s="106"/>
      <c r="FX113" s="106"/>
      <c r="FY113" s="106"/>
      <c r="FZ113" s="106"/>
      <c r="GA113" s="106"/>
      <c r="GB113" s="106"/>
      <c r="GC113" s="106"/>
      <c r="GD113" s="106"/>
      <c r="GE113" s="106"/>
      <c r="GF113" s="106"/>
      <c r="GG113" s="106"/>
      <c r="GH113" s="106"/>
      <c r="GI113" s="106"/>
      <c r="GJ113" s="106"/>
      <c r="GK113" s="106"/>
      <c r="GL113" s="106"/>
      <c r="GM113" s="106"/>
      <c r="GN113" s="106"/>
      <c r="GO113" s="106"/>
      <c r="GP113" s="106"/>
      <c r="GQ113" s="106"/>
      <c r="GR113" s="106"/>
      <c r="GS113" s="106"/>
      <c r="GT113" s="106"/>
      <c r="GU113" s="106"/>
      <c r="GV113" s="106"/>
      <c r="GW113" s="106"/>
      <c r="GX113" s="106"/>
      <c r="GY113" s="106"/>
      <c r="GZ113" s="106"/>
      <c r="HA113" s="106"/>
      <c r="HB113" s="106"/>
      <c r="HC113" s="106"/>
      <c r="HD113" s="106"/>
      <c r="HE113" s="106"/>
      <c r="HF113" s="106"/>
      <c r="HG113" s="106"/>
      <c r="HH113" s="106"/>
      <c r="HI113" s="106"/>
      <c r="HJ113" s="106"/>
      <c r="HK113" s="106"/>
      <c r="HL113" s="106"/>
      <c r="HM113" s="106"/>
      <c r="HN113" s="106"/>
      <c r="HO113" s="106"/>
      <c r="HP113" s="106"/>
      <c r="HQ113" s="106"/>
      <c r="HR113" s="106"/>
      <c r="HS113" s="106"/>
      <c r="HT113" s="106"/>
      <c r="HU113" s="106"/>
      <c r="HV113" s="106"/>
      <c r="HW113" s="106"/>
      <c r="HX113" s="106"/>
      <c r="HY113" s="106"/>
      <c r="HZ113" s="106"/>
      <c r="IA113" s="106"/>
      <c r="IB113" s="106"/>
      <c r="IC113" s="106"/>
      <c r="ID113" s="106"/>
      <c r="IE113" s="106"/>
      <c r="IF113" s="106"/>
      <c r="IG113" s="106"/>
      <c r="IH113" s="106"/>
      <c r="II113" s="106"/>
      <c r="IJ113" s="106"/>
      <c r="IK113" s="106"/>
      <c r="IL113" s="106"/>
      <c r="IM113" s="106"/>
      <c r="IN113" s="106"/>
      <c r="IO113" s="106"/>
      <c r="IP113" s="106"/>
      <c r="IQ113" s="106"/>
      <c r="IR113" s="106"/>
      <c r="IS113" s="106"/>
      <c r="IT113" s="106"/>
      <c r="IU113" s="106"/>
      <c r="IV113" s="106"/>
      <c r="IW113" s="106"/>
      <c r="IX113" s="106"/>
      <c r="IY113" s="106"/>
      <c r="IZ113" s="106"/>
      <c r="JA113" s="106"/>
      <c r="JB113" s="106"/>
      <c r="JC113" s="106"/>
      <c r="JD113" s="106"/>
      <c r="JE113" s="106"/>
      <c r="JF113" s="106"/>
      <c r="JG113" s="106"/>
      <c r="JH113" s="106"/>
      <c r="JI113" s="106"/>
      <c r="JJ113" s="106"/>
      <c r="JK113" s="106"/>
      <c r="JL113" s="106"/>
      <c r="JM113" s="106"/>
      <c r="JN113" s="106"/>
      <c r="JO113" s="106"/>
      <c r="JP113" s="106"/>
      <c r="JQ113" s="106"/>
      <c r="JR113" s="106"/>
      <c r="JS113" s="106"/>
      <c r="JT113" s="106"/>
      <c r="JU113" s="106"/>
      <c r="JV113" s="106"/>
      <c r="JW113" s="106"/>
    </row>
    <row r="114" spans="1:283">
      <c r="A114" s="106"/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  <c r="BJ114" s="106"/>
      <c r="BK114" s="106"/>
      <c r="BL114" s="106"/>
      <c r="BM114" s="106"/>
      <c r="BN114" s="106"/>
      <c r="BO114" s="106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CA114" s="106"/>
      <c r="CB114" s="106"/>
      <c r="CC114" s="106"/>
      <c r="CD114" s="106"/>
      <c r="CE114" s="106"/>
      <c r="CF114" s="106"/>
      <c r="CG114" s="106"/>
      <c r="CH114" s="106"/>
      <c r="CI114" s="106"/>
      <c r="CJ114" s="106"/>
      <c r="CK114" s="106"/>
      <c r="CL114" s="106"/>
      <c r="CM114" s="106"/>
      <c r="CN114" s="106"/>
      <c r="CO114" s="106"/>
      <c r="CP114" s="106"/>
      <c r="CQ114" s="106"/>
      <c r="CR114" s="106"/>
      <c r="CS114" s="106"/>
      <c r="CT114" s="106"/>
      <c r="CU114" s="106"/>
      <c r="CV114" s="106"/>
      <c r="CW114" s="106"/>
      <c r="CX114" s="106"/>
      <c r="CY114" s="106"/>
      <c r="CZ114" s="106"/>
      <c r="DA114" s="106"/>
      <c r="DB114" s="106"/>
      <c r="DC114" s="106"/>
      <c r="DD114" s="106"/>
      <c r="DE114" s="106"/>
      <c r="DF114" s="106"/>
      <c r="DG114" s="106"/>
      <c r="DH114" s="106"/>
      <c r="DI114" s="106"/>
      <c r="DJ114" s="106"/>
      <c r="DK114" s="106"/>
      <c r="DL114" s="106"/>
      <c r="DM114" s="106"/>
      <c r="DN114" s="106"/>
      <c r="DO114" s="106"/>
      <c r="DP114" s="106"/>
      <c r="DQ114" s="106"/>
      <c r="DR114" s="106"/>
      <c r="DS114" s="106"/>
      <c r="DT114" s="106"/>
      <c r="DU114" s="106"/>
      <c r="DV114" s="106"/>
      <c r="DW114" s="106"/>
      <c r="DX114" s="106"/>
      <c r="DY114" s="106"/>
      <c r="DZ114" s="106"/>
      <c r="EA114" s="106"/>
      <c r="EB114" s="106"/>
      <c r="EC114" s="106"/>
      <c r="ED114" s="106"/>
      <c r="EE114" s="106"/>
      <c r="EF114" s="106"/>
      <c r="EG114" s="106"/>
      <c r="EH114" s="106"/>
      <c r="EI114" s="106"/>
      <c r="EJ114" s="106"/>
      <c r="EK114" s="106"/>
      <c r="EL114" s="106"/>
      <c r="EM114" s="106"/>
      <c r="EN114" s="106"/>
      <c r="EO114" s="106"/>
      <c r="EP114" s="106"/>
      <c r="EQ114" s="106"/>
      <c r="ER114" s="106"/>
      <c r="ES114" s="106"/>
      <c r="ET114" s="106"/>
      <c r="EU114" s="106"/>
      <c r="EV114" s="106"/>
      <c r="EW114" s="106"/>
      <c r="EX114" s="106"/>
      <c r="EY114" s="106"/>
      <c r="EZ114" s="106"/>
      <c r="FA114" s="106"/>
      <c r="FB114" s="106"/>
      <c r="FC114" s="106"/>
      <c r="FD114" s="106"/>
      <c r="FE114" s="106"/>
      <c r="FF114" s="106"/>
      <c r="FG114" s="106"/>
      <c r="FH114" s="106"/>
      <c r="FI114" s="106"/>
      <c r="FJ114" s="106"/>
      <c r="FK114" s="106"/>
      <c r="FL114" s="106"/>
      <c r="FM114" s="106"/>
      <c r="FN114" s="106"/>
      <c r="FO114" s="106"/>
      <c r="FP114" s="106"/>
      <c r="FQ114" s="106"/>
      <c r="FR114" s="106"/>
      <c r="FS114" s="106"/>
      <c r="FT114" s="106"/>
      <c r="FU114" s="106"/>
      <c r="FV114" s="106"/>
      <c r="FW114" s="106"/>
      <c r="FX114" s="106"/>
      <c r="FY114" s="106"/>
      <c r="FZ114" s="106"/>
      <c r="GA114" s="106"/>
      <c r="GB114" s="106"/>
      <c r="GC114" s="106"/>
      <c r="GD114" s="106"/>
      <c r="GE114" s="106"/>
      <c r="GF114" s="106"/>
      <c r="GG114" s="106"/>
      <c r="GH114" s="106"/>
      <c r="GI114" s="106"/>
      <c r="GJ114" s="106"/>
      <c r="GK114" s="106"/>
      <c r="GL114" s="106"/>
      <c r="GM114" s="106"/>
      <c r="GN114" s="106"/>
      <c r="GO114" s="106"/>
      <c r="GP114" s="106"/>
      <c r="GQ114" s="106"/>
      <c r="GR114" s="106"/>
      <c r="GS114" s="106"/>
      <c r="GT114" s="106"/>
      <c r="GU114" s="106"/>
      <c r="GV114" s="106"/>
      <c r="GW114" s="106"/>
      <c r="GX114" s="106"/>
      <c r="GY114" s="106"/>
      <c r="GZ114" s="106"/>
      <c r="HA114" s="106"/>
      <c r="HB114" s="106"/>
      <c r="HC114" s="106"/>
      <c r="HD114" s="106"/>
      <c r="HE114" s="106"/>
      <c r="HF114" s="106"/>
      <c r="HG114" s="106"/>
      <c r="HH114" s="106"/>
      <c r="HI114" s="106"/>
      <c r="HJ114" s="106"/>
      <c r="HK114" s="106"/>
      <c r="HL114" s="106"/>
      <c r="HM114" s="106"/>
      <c r="HN114" s="106"/>
      <c r="HO114" s="106"/>
      <c r="HP114" s="106"/>
      <c r="HQ114" s="106"/>
      <c r="HR114" s="106"/>
      <c r="HS114" s="106"/>
      <c r="HT114" s="106"/>
      <c r="HU114" s="106"/>
      <c r="HV114" s="106"/>
      <c r="HW114" s="106"/>
      <c r="HX114" s="106"/>
      <c r="HY114" s="106"/>
      <c r="HZ114" s="106"/>
      <c r="IA114" s="106"/>
      <c r="IB114" s="106"/>
      <c r="IC114" s="106"/>
      <c r="ID114" s="106"/>
      <c r="IE114" s="106"/>
      <c r="IF114" s="106"/>
      <c r="IG114" s="106"/>
      <c r="IH114" s="106"/>
      <c r="II114" s="106"/>
      <c r="IJ114" s="106"/>
      <c r="IK114" s="106"/>
      <c r="IL114" s="106"/>
      <c r="IM114" s="106"/>
      <c r="IN114" s="106"/>
      <c r="IO114" s="106"/>
      <c r="IP114" s="106"/>
      <c r="IQ114" s="106"/>
      <c r="IR114" s="106"/>
      <c r="IS114" s="106"/>
      <c r="IT114" s="106"/>
      <c r="IU114" s="106"/>
      <c r="IV114" s="106"/>
      <c r="IW114" s="106"/>
      <c r="IX114" s="106"/>
      <c r="IY114" s="106"/>
      <c r="IZ114" s="106"/>
      <c r="JA114" s="106"/>
      <c r="JB114" s="106"/>
      <c r="JC114" s="106"/>
      <c r="JD114" s="106"/>
      <c r="JE114" s="106"/>
      <c r="JF114" s="106"/>
      <c r="JG114" s="106"/>
      <c r="JH114" s="106"/>
      <c r="JI114" s="106"/>
      <c r="JJ114" s="106"/>
      <c r="JK114" s="106"/>
      <c r="JL114" s="106"/>
      <c r="JM114" s="106"/>
      <c r="JN114" s="106"/>
      <c r="JO114" s="106"/>
      <c r="JP114" s="106"/>
      <c r="JQ114" s="106"/>
      <c r="JR114" s="106"/>
      <c r="JS114" s="106"/>
      <c r="JT114" s="106"/>
      <c r="JU114" s="106"/>
      <c r="JV114" s="106"/>
      <c r="JW114" s="106"/>
    </row>
    <row r="115" spans="1:283">
      <c r="A115" s="106"/>
      <c r="B115" s="106"/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  <c r="BJ115" s="106"/>
      <c r="BK115" s="106"/>
      <c r="BL115" s="106"/>
      <c r="BM115" s="106"/>
      <c r="BN115" s="106"/>
      <c r="BO115" s="106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CA115" s="106"/>
      <c r="CB115" s="106"/>
      <c r="CC115" s="106"/>
      <c r="CD115" s="106"/>
      <c r="CE115" s="106"/>
      <c r="CF115" s="106"/>
      <c r="CG115" s="106"/>
      <c r="CH115" s="106"/>
      <c r="CI115" s="106"/>
      <c r="CJ115" s="106"/>
      <c r="CK115" s="106"/>
      <c r="CL115" s="106"/>
      <c r="CM115" s="106"/>
      <c r="CN115" s="106"/>
      <c r="CO115" s="106"/>
      <c r="CP115" s="106"/>
      <c r="CQ115" s="106"/>
      <c r="CR115" s="106"/>
      <c r="CS115" s="106"/>
      <c r="CT115" s="106"/>
      <c r="CU115" s="106"/>
      <c r="CV115" s="106"/>
      <c r="CW115" s="106"/>
      <c r="CX115" s="106"/>
      <c r="CY115" s="106"/>
      <c r="CZ115" s="106"/>
      <c r="DA115" s="106"/>
      <c r="DB115" s="106"/>
      <c r="DC115" s="106"/>
      <c r="DD115" s="106"/>
      <c r="DE115" s="106"/>
      <c r="DF115" s="106"/>
      <c r="DG115" s="106"/>
      <c r="DH115" s="106"/>
      <c r="DI115" s="106"/>
      <c r="DJ115" s="106"/>
      <c r="DK115" s="106"/>
      <c r="DL115" s="106"/>
      <c r="DM115" s="106"/>
      <c r="DN115" s="106"/>
      <c r="DO115" s="106"/>
      <c r="DP115" s="106"/>
      <c r="DQ115" s="106"/>
      <c r="DR115" s="106"/>
      <c r="DS115" s="106"/>
      <c r="DT115" s="106"/>
      <c r="DU115" s="106"/>
      <c r="DV115" s="106"/>
      <c r="DW115" s="106"/>
      <c r="DX115" s="106"/>
      <c r="DY115" s="106"/>
      <c r="DZ115" s="106"/>
      <c r="EA115" s="106"/>
      <c r="EB115" s="106"/>
      <c r="EC115" s="106"/>
      <c r="ED115" s="106"/>
      <c r="EE115" s="106"/>
      <c r="EF115" s="106"/>
      <c r="EG115" s="106"/>
      <c r="EH115" s="106"/>
      <c r="EI115" s="106"/>
      <c r="EJ115" s="106"/>
      <c r="EK115" s="106"/>
      <c r="EL115" s="106"/>
      <c r="EM115" s="106"/>
      <c r="EN115" s="106"/>
      <c r="EO115" s="106"/>
      <c r="EP115" s="106"/>
      <c r="EQ115" s="106"/>
      <c r="ER115" s="106"/>
      <c r="ES115" s="106"/>
      <c r="ET115" s="106"/>
      <c r="EU115" s="106"/>
      <c r="EV115" s="106"/>
      <c r="EW115" s="106"/>
      <c r="EX115" s="106"/>
      <c r="EY115" s="106"/>
      <c r="EZ115" s="106"/>
      <c r="FA115" s="106"/>
      <c r="FB115" s="106"/>
      <c r="FC115" s="106"/>
      <c r="FD115" s="106"/>
      <c r="FE115" s="106"/>
      <c r="FF115" s="106"/>
      <c r="FG115" s="106"/>
      <c r="FH115" s="106"/>
      <c r="FI115" s="106"/>
      <c r="FJ115" s="106"/>
      <c r="FK115" s="106"/>
      <c r="FL115" s="106"/>
      <c r="FM115" s="106"/>
      <c r="FN115" s="106"/>
      <c r="FO115" s="106"/>
      <c r="FP115" s="106"/>
      <c r="FQ115" s="106"/>
      <c r="FR115" s="106"/>
      <c r="FS115" s="106"/>
      <c r="FT115" s="106"/>
      <c r="FU115" s="106"/>
      <c r="FV115" s="106"/>
      <c r="FW115" s="106"/>
      <c r="FX115" s="106"/>
      <c r="FY115" s="106"/>
      <c r="FZ115" s="106"/>
      <c r="GA115" s="106"/>
      <c r="GB115" s="106"/>
      <c r="GC115" s="106"/>
      <c r="GD115" s="106"/>
      <c r="GE115" s="106"/>
      <c r="GF115" s="106"/>
      <c r="GG115" s="106"/>
      <c r="GH115" s="106"/>
      <c r="GI115" s="106"/>
      <c r="GJ115" s="106"/>
      <c r="GK115" s="106"/>
      <c r="GL115" s="106"/>
      <c r="GM115" s="106"/>
      <c r="GN115" s="106"/>
      <c r="GO115" s="106"/>
      <c r="GP115" s="106"/>
      <c r="GQ115" s="106"/>
      <c r="GR115" s="106"/>
      <c r="GS115" s="106"/>
      <c r="GT115" s="106"/>
      <c r="GU115" s="106"/>
      <c r="GV115" s="106"/>
      <c r="GW115" s="106"/>
      <c r="GX115" s="106"/>
      <c r="GY115" s="106"/>
      <c r="GZ115" s="106"/>
      <c r="HA115" s="106"/>
      <c r="HB115" s="106"/>
      <c r="HC115" s="106"/>
      <c r="HD115" s="106"/>
      <c r="HE115" s="106"/>
      <c r="HF115" s="106"/>
      <c r="HG115" s="106"/>
      <c r="HH115" s="106"/>
      <c r="HI115" s="106"/>
      <c r="HJ115" s="106"/>
      <c r="HK115" s="106"/>
      <c r="HL115" s="106"/>
      <c r="HM115" s="106"/>
      <c r="HN115" s="106"/>
      <c r="HO115" s="106"/>
      <c r="HP115" s="106"/>
      <c r="HQ115" s="106"/>
      <c r="HR115" s="106"/>
      <c r="HS115" s="106"/>
      <c r="HT115" s="106"/>
      <c r="HU115" s="106"/>
      <c r="HV115" s="106"/>
      <c r="HW115" s="106"/>
      <c r="HX115" s="106"/>
      <c r="HY115" s="106"/>
      <c r="HZ115" s="106"/>
      <c r="IA115" s="106"/>
      <c r="IB115" s="106"/>
      <c r="IC115" s="106"/>
      <c r="ID115" s="106"/>
      <c r="IE115" s="106"/>
      <c r="IF115" s="106"/>
      <c r="IG115" s="106"/>
      <c r="IH115" s="106"/>
      <c r="II115" s="106"/>
      <c r="IJ115" s="106"/>
      <c r="IK115" s="106"/>
      <c r="IL115" s="106"/>
      <c r="IM115" s="106"/>
      <c r="IN115" s="106"/>
      <c r="IO115" s="106"/>
      <c r="IP115" s="106"/>
      <c r="IQ115" s="106"/>
      <c r="IR115" s="106"/>
      <c r="IS115" s="106"/>
      <c r="IT115" s="106"/>
      <c r="IU115" s="106"/>
      <c r="IV115" s="106"/>
      <c r="IW115" s="106"/>
      <c r="IX115" s="106"/>
      <c r="IY115" s="106"/>
      <c r="IZ115" s="106"/>
      <c r="JA115" s="106"/>
      <c r="JB115" s="106"/>
      <c r="JC115" s="106"/>
      <c r="JD115" s="106"/>
      <c r="JE115" s="106"/>
      <c r="JF115" s="106"/>
      <c r="JG115" s="106"/>
      <c r="JH115" s="106"/>
      <c r="JI115" s="106"/>
      <c r="JJ115" s="106"/>
      <c r="JK115" s="106"/>
      <c r="JL115" s="106"/>
      <c r="JM115" s="106"/>
      <c r="JN115" s="106"/>
      <c r="JO115" s="106"/>
      <c r="JP115" s="106"/>
      <c r="JQ115" s="106"/>
      <c r="JR115" s="106"/>
      <c r="JS115" s="106"/>
      <c r="JT115" s="106"/>
      <c r="JU115" s="106"/>
      <c r="JV115" s="106"/>
      <c r="JW115" s="106"/>
    </row>
    <row r="116" spans="1:283">
      <c r="A116" s="106"/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  <c r="BJ116" s="106"/>
      <c r="BK116" s="106"/>
      <c r="BL116" s="106"/>
      <c r="BM116" s="106"/>
      <c r="BN116" s="106"/>
      <c r="BO116" s="106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CA116" s="106"/>
      <c r="CB116" s="106"/>
      <c r="CC116" s="106"/>
      <c r="CD116" s="106"/>
      <c r="CE116" s="106"/>
      <c r="CF116" s="106"/>
      <c r="CG116" s="106"/>
      <c r="CH116" s="106"/>
      <c r="CI116" s="106"/>
      <c r="CJ116" s="106"/>
      <c r="CK116" s="106"/>
      <c r="CL116" s="106"/>
      <c r="CM116" s="106"/>
      <c r="CN116" s="106"/>
      <c r="CO116" s="106"/>
      <c r="CP116" s="106"/>
      <c r="CQ116" s="106"/>
      <c r="CR116" s="106"/>
      <c r="CS116" s="106"/>
      <c r="CT116" s="106"/>
      <c r="CU116" s="106"/>
      <c r="CV116" s="106"/>
      <c r="CW116" s="106"/>
      <c r="CX116" s="106"/>
      <c r="CY116" s="106"/>
      <c r="CZ116" s="106"/>
      <c r="DA116" s="106"/>
      <c r="DB116" s="106"/>
      <c r="DC116" s="106"/>
      <c r="DD116" s="106"/>
      <c r="DE116" s="106"/>
      <c r="DF116" s="106"/>
      <c r="DG116" s="106"/>
      <c r="DH116" s="106"/>
      <c r="DI116" s="106"/>
      <c r="DJ116" s="106"/>
      <c r="DK116" s="106"/>
      <c r="DL116" s="106"/>
      <c r="DM116" s="106"/>
      <c r="DN116" s="106"/>
      <c r="DO116" s="106"/>
      <c r="DP116" s="106"/>
      <c r="DQ116" s="106"/>
      <c r="DR116" s="106"/>
      <c r="DS116" s="106"/>
      <c r="DT116" s="106"/>
      <c r="DU116" s="106"/>
      <c r="DV116" s="106"/>
      <c r="DW116" s="106"/>
      <c r="DX116" s="106"/>
      <c r="DY116" s="106"/>
      <c r="DZ116" s="106"/>
      <c r="EA116" s="106"/>
      <c r="EB116" s="106"/>
      <c r="EC116" s="106"/>
      <c r="ED116" s="106"/>
      <c r="EE116" s="106"/>
      <c r="EF116" s="106"/>
      <c r="EG116" s="106"/>
      <c r="EH116" s="106"/>
      <c r="EI116" s="106"/>
      <c r="EJ116" s="106"/>
      <c r="EK116" s="106"/>
      <c r="EL116" s="106"/>
      <c r="EM116" s="106"/>
      <c r="EN116" s="106"/>
      <c r="EO116" s="106"/>
      <c r="EP116" s="106"/>
      <c r="EQ116" s="106"/>
      <c r="ER116" s="106"/>
      <c r="ES116" s="106"/>
      <c r="ET116" s="106"/>
      <c r="EU116" s="106"/>
      <c r="EV116" s="106"/>
      <c r="EW116" s="106"/>
      <c r="EX116" s="106"/>
      <c r="EY116" s="106"/>
      <c r="EZ116" s="106"/>
      <c r="FA116" s="106"/>
      <c r="FB116" s="106"/>
      <c r="FC116" s="106"/>
      <c r="FD116" s="106"/>
      <c r="FE116" s="106"/>
      <c r="FF116" s="106"/>
      <c r="FG116" s="106"/>
      <c r="FH116" s="106"/>
      <c r="FI116" s="106"/>
      <c r="FJ116" s="106"/>
      <c r="FK116" s="106"/>
      <c r="FL116" s="106"/>
      <c r="FM116" s="106"/>
      <c r="FN116" s="106"/>
      <c r="FO116" s="106"/>
      <c r="FP116" s="106"/>
      <c r="FQ116" s="106"/>
      <c r="FR116" s="106"/>
      <c r="FS116" s="106"/>
      <c r="FT116" s="106"/>
      <c r="FU116" s="106"/>
      <c r="FV116" s="106"/>
      <c r="FW116" s="106"/>
      <c r="FX116" s="106"/>
      <c r="FY116" s="106"/>
      <c r="FZ116" s="106"/>
      <c r="GA116" s="106"/>
      <c r="GB116" s="106"/>
      <c r="GC116" s="106"/>
      <c r="GD116" s="106"/>
      <c r="GE116" s="106"/>
      <c r="GF116" s="106"/>
      <c r="GG116" s="106"/>
      <c r="GH116" s="106"/>
      <c r="GI116" s="106"/>
      <c r="GJ116" s="106"/>
      <c r="GK116" s="106"/>
      <c r="GL116" s="106"/>
      <c r="GM116" s="106"/>
      <c r="GN116" s="106"/>
      <c r="GO116" s="106"/>
      <c r="GP116" s="106"/>
      <c r="GQ116" s="106"/>
      <c r="GR116" s="106"/>
      <c r="GS116" s="106"/>
      <c r="GT116" s="106"/>
      <c r="GU116" s="106"/>
      <c r="GV116" s="106"/>
      <c r="GW116" s="106"/>
      <c r="GX116" s="106"/>
      <c r="GY116" s="106"/>
      <c r="GZ116" s="106"/>
      <c r="HA116" s="106"/>
      <c r="HB116" s="106"/>
      <c r="HC116" s="106"/>
      <c r="HD116" s="106"/>
      <c r="HE116" s="106"/>
      <c r="HF116" s="106"/>
      <c r="HG116" s="106"/>
      <c r="HH116" s="106"/>
      <c r="HI116" s="106"/>
      <c r="HJ116" s="106"/>
      <c r="HK116" s="106"/>
      <c r="HL116" s="106"/>
      <c r="HM116" s="106"/>
      <c r="HN116" s="106"/>
      <c r="HO116" s="106"/>
      <c r="HP116" s="106"/>
      <c r="HQ116" s="106"/>
      <c r="HR116" s="106"/>
      <c r="HS116" s="106"/>
      <c r="HT116" s="106"/>
      <c r="HU116" s="106"/>
      <c r="HV116" s="106"/>
      <c r="HW116" s="106"/>
      <c r="HX116" s="106"/>
      <c r="HY116" s="106"/>
      <c r="HZ116" s="106"/>
      <c r="IA116" s="106"/>
      <c r="IB116" s="106"/>
      <c r="IC116" s="106"/>
      <c r="ID116" s="106"/>
      <c r="IE116" s="106"/>
      <c r="IF116" s="106"/>
      <c r="IG116" s="106"/>
      <c r="IH116" s="106"/>
      <c r="II116" s="106"/>
      <c r="IJ116" s="106"/>
      <c r="IK116" s="106"/>
      <c r="IL116" s="106"/>
      <c r="IM116" s="106"/>
      <c r="IN116" s="106"/>
      <c r="IO116" s="106"/>
      <c r="IP116" s="106"/>
      <c r="IQ116" s="106"/>
      <c r="IR116" s="106"/>
      <c r="IS116" s="106"/>
      <c r="IT116" s="106"/>
      <c r="IU116" s="106"/>
      <c r="IV116" s="106"/>
      <c r="IW116" s="106"/>
      <c r="IX116" s="106"/>
      <c r="IY116" s="106"/>
      <c r="IZ116" s="106"/>
      <c r="JA116" s="106"/>
      <c r="JB116" s="106"/>
      <c r="JC116" s="106"/>
      <c r="JD116" s="106"/>
      <c r="JE116" s="106"/>
      <c r="JF116" s="106"/>
      <c r="JG116" s="106"/>
      <c r="JH116" s="106"/>
      <c r="JI116" s="106"/>
      <c r="JJ116" s="106"/>
      <c r="JK116" s="106"/>
      <c r="JL116" s="106"/>
      <c r="JM116" s="106"/>
      <c r="JN116" s="106"/>
      <c r="JO116" s="106"/>
      <c r="JP116" s="106"/>
      <c r="JQ116" s="106"/>
      <c r="JR116" s="106"/>
      <c r="JS116" s="106"/>
      <c r="JT116" s="106"/>
      <c r="JU116" s="106"/>
      <c r="JV116" s="106"/>
      <c r="JW116" s="106"/>
    </row>
    <row r="117" spans="1:283">
      <c r="A117" s="106"/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  <c r="BJ117" s="106"/>
      <c r="BK117" s="106"/>
      <c r="BL117" s="106"/>
      <c r="BM117" s="106"/>
      <c r="BN117" s="106"/>
      <c r="BO117" s="106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CA117" s="106"/>
      <c r="CB117" s="106"/>
      <c r="CC117" s="106"/>
      <c r="CD117" s="106"/>
      <c r="CE117" s="106"/>
      <c r="CF117" s="106"/>
      <c r="CG117" s="106"/>
      <c r="CH117" s="106"/>
      <c r="CI117" s="106"/>
      <c r="CJ117" s="106"/>
      <c r="CK117" s="106"/>
      <c r="CL117" s="106"/>
      <c r="CM117" s="106"/>
      <c r="CN117" s="106"/>
      <c r="CO117" s="106"/>
      <c r="CP117" s="106"/>
      <c r="CQ117" s="106"/>
      <c r="CR117" s="106"/>
      <c r="CS117" s="106"/>
      <c r="CT117" s="106"/>
      <c r="CU117" s="106"/>
      <c r="CV117" s="106"/>
      <c r="CW117" s="106"/>
      <c r="CX117" s="106"/>
      <c r="CY117" s="106"/>
      <c r="CZ117" s="106"/>
      <c r="DA117" s="106"/>
      <c r="DB117" s="106"/>
      <c r="DC117" s="106"/>
      <c r="DD117" s="106"/>
      <c r="DE117" s="106"/>
      <c r="DF117" s="106"/>
      <c r="DG117" s="106"/>
      <c r="DH117" s="106"/>
      <c r="DI117" s="106"/>
      <c r="DJ117" s="106"/>
      <c r="DK117" s="106"/>
      <c r="DL117" s="106"/>
      <c r="DM117" s="106"/>
      <c r="DN117" s="106"/>
      <c r="DO117" s="106"/>
      <c r="DP117" s="106"/>
      <c r="DQ117" s="106"/>
      <c r="DR117" s="106"/>
      <c r="DS117" s="106"/>
      <c r="DT117" s="106"/>
      <c r="DU117" s="106"/>
      <c r="DV117" s="106"/>
      <c r="DW117" s="106"/>
      <c r="DX117" s="106"/>
      <c r="DY117" s="106"/>
      <c r="DZ117" s="106"/>
      <c r="EA117" s="106"/>
      <c r="EB117" s="106"/>
      <c r="EC117" s="106"/>
      <c r="ED117" s="106"/>
      <c r="EE117" s="106"/>
      <c r="EF117" s="106"/>
      <c r="EG117" s="106"/>
      <c r="EH117" s="106"/>
      <c r="EI117" s="106"/>
      <c r="EJ117" s="106"/>
      <c r="EK117" s="106"/>
      <c r="EL117" s="106"/>
      <c r="EM117" s="106"/>
      <c r="EN117" s="106"/>
      <c r="EO117" s="106"/>
      <c r="EP117" s="106"/>
      <c r="EQ117" s="106"/>
      <c r="ER117" s="106"/>
      <c r="ES117" s="106"/>
      <c r="ET117" s="106"/>
      <c r="EU117" s="106"/>
      <c r="EV117" s="106"/>
      <c r="EW117" s="106"/>
      <c r="EX117" s="106"/>
      <c r="EY117" s="106"/>
      <c r="EZ117" s="106"/>
      <c r="FA117" s="106"/>
      <c r="FB117" s="106"/>
      <c r="FC117" s="106"/>
      <c r="FD117" s="106"/>
      <c r="FE117" s="106"/>
      <c r="FF117" s="106"/>
      <c r="FG117" s="106"/>
      <c r="FH117" s="106"/>
      <c r="FI117" s="106"/>
      <c r="FJ117" s="106"/>
      <c r="FK117" s="106"/>
      <c r="FL117" s="106"/>
      <c r="FM117" s="106"/>
      <c r="FN117" s="106"/>
      <c r="FO117" s="106"/>
      <c r="FP117" s="106"/>
      <c r="FQ117" s="106"/>
      <c r="FR117" s="106"/>
      <c r="FS117" s="106"/>
      <c r="FT117" s="106"/>
      <c r="FU117" s="106"/>
      <c r="FV117" s="106"/>
      <c r="FW117" s="106"/>
      <c r="FX117" s="106"/>
      <c r="FY117" s="106"/>
      <c r="FZ117" s="106"/>
      <c r="GA117" s="106"/>
      <c r="GB117" s="106"/>
      <c r="GC117" s="106"/>
      <c r="GD117" s="106"/>
      <c r="GE117" s="106"/>
      <c r="GF117" s="106"/>
      <c r="GG117" s="106"/>
      <c r="GH117" s="106"/>
      <c r="GI117" s="106"/>
      <c r="GJ117" s="106"/>
      <c r="GK117" s="106"/>
      <c r="GL117" s="106"/>
      <c r="GM117" s="106"/>
      <c r="GN117" s="106"/>
      <c r="GO117" s="106"/>
      <c r="GP117" s="106"/>
      <c r="GQ117" s="106"/>
      <c r="GR117" s="106"/>
      <c r="GS117" s="106"/>
      <c r="GT117" s="106"/>
      <c r="GU117" s="106"/>
      <c r="GV117" s="106"/>
      <c r="GW117" s="106"/>
      <c r="GX117" s="106"/>
      <c r="GY117" s="106"/>
      <c r="GZ117" s="106"/>
      <c r="HA117" s="106"/>
      <c r="HB117" s="106"/>
      <c r="HC117" s="106"/>
      <c r="HD117" s="106"/>
      <c r="HE117" s="106"/>
      <c r="HF117" s="106"/>
      <c r="HG117" s="106"/>
      <c r="HH117" s="106"/>
      <c r="HI117" s="106"/>
      <c r="HJ117" s="106"/>
      <c r="HK117" s="106"/>
      <c r="HL117" s="106"/>
      <c r="HM117" s="106"/>
      <c r="HN117" s="106"/>
      <c r="HO117" s="106"/>
      <c r="HP117" s="106"/>
      <c r="HQ117" s="106"/>
      <c r="HR117" s="106"/>
      <c r="HS117" s="106"/>
      <c r="HT117" s="106"/>
      <c r="HU117" s="106"/>
      <c r="HV117" s="106"/>
      <c r="HW117" s="106"/>
      <c r="HX117" s="106"/>
      <c r="HY117" s="106"/>
      <c r="HZ117" s="106"/>
      <c r="IA117" s="106"/>
      <c r="IB117" s="106"/>
      <c r="IC117" s="106"/>
      <c r="ID117" s="106"/>
      <c r="IE117" s="106"/>
      <c r="IF117" s="106"/>
      <c r="IG117" s="106"/>
      <c r="IH117" s="106"/>
      <c r="II117" s="106"/>
      <c r="IJ117" s="106"/>
      <c r="IK117" s="106"/>
      <c r="IL117" s="106"/>
      <c r="IM117" s="106"/>
      <c r="IN117" s="106"/>
      <c r="IO117" s="106"/>
      <c r="IP117" s="106"/>
      <c r="IQ117" s="106"/>
      <c r="IR117" s="106"/>
      <c r="IS117" s="106"/>
      <c r="IT117" s="106"/>
      <c r="IU117" s="106"/>
      <c r="IV117" s="106"/>
      <c r="IW117" s="106"/>
      <c r="IX117" s="106"/>
      <c r="IY117" s="106"/>
      <c r="IZ117" s="106"/>
      <c r="JA117" s="106"/>
      <c r="JB117" s="106"/>
      <c r="JC117" s="106"/>
      <c r="JD117" s="106"/>
      <c r="JE117" s="106"/>
      <c r="JF117" s="106"/>
      <c r="JG117" s="106"/>
      <c r="JH117" s="106"/>
      <c r="JI117" s="106"/>
      <c r="JJ117" s="106"/>
      <c r="JK117" s="106"/>
      <c r="JL117" s="106"/>
      <c r="JM117" s="106"/>
      <c r="JN117" s="106"/>
      <c r="JO117" s="106"/>
      <c r="JP117" s="106"/>
      <c r="JQ117" s="106"/>
      <c r="JR117" s="106"/>
      <c r="JS117" s="106"/>
      <c r="JT117" s="106"/>
      <c r="JU117" s="106"/>
      <c r="JV117" s="106"/>
      <c r="JW117" s="106"/>
    </row>
    <row r="118" spans="1:283">
      <c r="A118" s="106"/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6"/>
      <c r="BJ118" s="106"/>
      <c r="BK118" s="106"/>
      <c r="BL118" s="106"/>
      <c r="BM118" s="106"/>
      <c r="BN118" s="106"/>
      <c r="BO118" s="106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CA118" s="106"/>
      <c r="CB118" s="106"/>
      <c r="CC118" s="106"/>
      <c r="CD118" s="106"/>
      <c r="CE118" s="106"/>
      <c r="CF118" s="106"/>
      <c r="CG118" s="106"/>
      <c r="CH118" s="106"/>
      <c r="CI118" s="106"/>
      <c r="CJ118" s="106"/>
      <c r="CK118" s="106"/>
      <c r="CL118" s="106"/>
      <c r="CM118" s="106"/>
      <c r="CN118" s="106"/>
      <c r="CO118" s="106"/>
      <c r="CP118" s="106"/>
      <c r="CQ118" s="106"/>
      <c r="CR118" s="106"/>
      <c r="CS118" s="106"/>
      <c r="CT118" s="106"/>
      <c r="CU118" s="106"/>
      <c r="CV118" s="106"/>
      <c r="CW118" s="106"/>
      <c r="CX118" s="106"/>
      <c r="CY118" s="106"/>
      <c r="CZ118" s="106"/>
      <c r="DA118" s="106"/>
      <c r="DB118" s="106"/>
      <c r="DC118" s="106"/>
      <c r="DD118" s="106"/>
      <c r="DE118" s="106"/>
      <c r="DF118" s="106"/>
      <c r="DG118" s="106"/>
      <c r="DH118" s="106"/>
      <c r="DI118" s="106"/>
      <c r="DJ118" s="106"/>
      <c r="DK118" s="106"/>
      <c r="DL118" s="106"/>
      <c r="DM118" s="106"/>
      <c r="DN118" s="106"/>
      <c r="DO118" s="106"/>
      <c r="DP118" s="106"/>
      <c r="DQ118" s="106"/>
      <c r="DR118" s="106"/>
      <c r="DS118" s="106"/>
      <c r="DT118" s="106"/>
      <c r="DU118" s="106"/>
      <c r="DV118" s="106"/>
      <c r="DW118" s="106"/>
      <c r="DX118" s="106"/>
      <c r="DY118" s="106"/>
      <c r="DZ118" s="106"/>
      <c r="EA118" s="106"/>
      <c r="EB118" s="106"/>
      <c r="EC118" s="106"/>
      <c r="ED118" s="106"/>
      <c r="EE118" s="106"/>
      <c r="EF118" s="106"/>
      <c r="EG118" s="106"/>
      <c r="EH118" s="106"/>
      <c r="EI118" s="106"/>
      <c r="EJ118" s="106"/>
      <c r="EK118" s="106"/>
      <c r="EL118" s="106"/>
      <c r="EM118" s="106"/>
      <c r="EN118" s="106"/>
      <c r="EO118" s="106"/>
      <c r="EP118" s="106"/>
      <c r="EQ118" s="106"/>
      <c r="ER118" s="106"/>
      <c r="ES118" s="106"/>
      <c r="ET118" s="106"/>
      <c r="EU118" s="106"/>
      <c r="EV118" s="106"/>
      <c r="EW118" s="106"/>
      <c r="EX118" s="106"/>
      <c r="EY118" s="106"/>
      <c r="EZ118" s="106"/>
      <c r="FA118" s="106"/>
      <c r="FB118" s="106"/>
      <c r="FC118" s="106"/>
      <c r="FD118" s="106"/>
      <c r="FE118" s="106"/>
      <c r="FF118" s="106"/>
      <c r="FG118" s="106"/>
      <c r="FH118" s="106"/>
      <c r="FI118" s="106"/>
      <c r="FJ118" s="106"/>
      <c r="FK118" s="106"/>
      <c r="FL118" s="106"/>
      <c r="FM118" s="106"/>
      <c r="FN118" s="106"/>
      <c r="FO118" s="106"/>
      <c r="FP118" s="106"/>
      <c r="FQ118" s="106"/>
      <c r="FR118" s="106"/>
      <c r="FS118" s="106"/>
      <c r="FT118" s="106"/>
      <c r="FU118" s="106"/>
      <c r="FV118" s="106"/>
      <c r="FW118" s="106"/>
      <c r="FX118" s="106"/>
      <c r="FY118" s="106"/>
      <c r="FZ118" s="106"/>
      <c r="GA118" s="106"/>
      <c r="GB118" s="106"/>
      <c r="GC118" s="106"/>
      <c r="GD118" s="106"/>
      <c r="GE118" s="106"/>
      <c r="GF118" s="106"/>
      <c r="GG118" s="106"/>
      <c r="GH118" s="106"/>
      <c r="GI118" s="106"/>
      <c r="GJ118" s="106"/>
      <c r="GK118" s="106"/>
      <c r="GL118" s="106"/>
      <c r="GM118" s="106"/>
      <c r="GN118" s="106"/>
      <c r="GO118" s="106"/>
      <c r="GP118" s="106"/>
      <c r="GQ118" s="106"/>
      <c r="GR118" s="106"/>
      <c r="GS118" s="106"/>
      <c r="GT118" s="106"/>
      <c r="GU118" s="106"/>
      <c r="GV118" s="106"/>
      <c r="GW118" s="106"/>
      <c r="GX118" s="106"/>
      <c r="GY118" s="106"/>
      <c r="GZ118" s="106"/>
      <c r="HA118" s="106"/>
      <c r="HB118" s="106"/>
      <c r="HC118" s="106"/>
      <c r="HD118" s="106"/>
      <c r="HE118" s="106"/>
      <c r="HF118" s="106"/>
      <c r="HG118" s="106"/>
      <c r="HH118" s="106"/>
      <c r="HI118" s="106"/>
      <c r="HJ118" s="106"/>
      <c r="HK118" s="106"/>
      <c r="HL118" s="106"/>
      <c r="HM118" s="106"/>
      <c r="HN118" s="106"/>
      <c r="HO118" s="106"/>
      <c r="HP118" s="106"/>
      <c r="HQ118" s="106"/>
      <c r="HR118" s="106"/>
      <c r="HS118" s="106"/>
      <c r="HT118" s="106"/>
      <c r="HU118" s="106"/>
      <c r="HV118" s="106"/>
      <c r="HW118" s="106"/>
      <c r="HX118" s="106"/>
      <c r="HY118" s="106"/>
      <c r="HZ118" s="106"/>
      <c r="IA118" s="106"/>
      <c r="IB118" s="106"/>
      <c r="IC118" s="106"/>
      <c r="ID118" s="106"/>
      <c r="IE118" s="106"/>
      <c r="IF118" s="106"/>
      <c r="IG118" s="106"/>
      <c r="IH118" s="106"/>
      <c r="II118" s="106"/>
      <c r="IJ118" s="106"/>
      <c r="IK118" s="106"/>
      <c r="IL118" s="106"/>
      <c r="IM118" s="106"/>
      <c r="IN118" s="106"/>
      <c r="IO118" s="106"/>
      <c r="IP118" s="106"/>
      <c r="IQ118" s="106"/>
      <c r="IR118" s="106"/>
      <c r="IS118" s="106"/>
      <c r="IT118" s="106"/>
      <c r="IU118" s="106"/>
      <c r="IV118" s="106"/>
      <c r="IW118" s="106"/>
      <c r="IX118" s="106"/>
      <c r="IY118" s="106"/>
      <c r="IZ118" s="106"/>
      <c r="JA118" s="106"/>
      <c r="JB118" s="106"/>
      <c r="JC118" s="106"/>
      <c r="JD118" s="106"/>
      <c r="JE118" s="106"/>
      <c r="JF118" s="106"/>
      <c r="JG118" s="106"/>
      <c r="JH118" s="106"/>
      <c r="JI118" s="106"/>
      <c r="JJ118" s="106"/>
      <c r="JK118" s="106"/>
      <c r="JL118" s="106"/>
      <c r="JM118" s="106"/>
      <c r="JN118" s="106"/>
      <c r="JO118" s="106"/>
      <c r="JP118" s="106"/>
      <c r="JQ118" s="106"/>
      <c r="JR118" s="106"/>
      <c r="JS118" s="106"/>
      <c r="JT118" s="106"/>
      <c r="JU118" s="106"/>
      <c r="JV118" s="106"/>
      <c r="JW118" s="106"/>
    </row>
    <row r="119" spans="1:283">
      <c r="A119" s="106"/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6"/>
      <c r="BQ119" s="106"/>
      <c r="BR119" s="106"/>
      <c r="BS119" s="106"/>
      <c r="BT119" s="106"/>
      <c r="BU119" s="106"/>
      <c r="BV119" s="106"/>
      <c r="BW119" s="106"/>
      <c r="BX119" s="106"/>
      <c r="BY119" s="106"/>
      <c r="BZ119" s="106"/>
      <c r="CA119" s="106"/>
      <c r="CB119" s="106"/>
      <c r="CC119" s="106"/>
      <c r="CD119" s="106"/>
      <c r="CE119" s="106"/>
      <c r="CF119" s="106"/>
      <c r="CG119" s="106"/>
      <c r="CH119" s="106"/>
      <c r="CI119" s="106"/>
      <c r="CJ119" s="106"/>
      <c r="CK119" s="106"/>
      <c r="CL119" s="106"/>
      <c r="CM119" s="106"/>
      <c r="CN119" s="106"/>
      <c r="CO119" s="106"/>
      <c r="CP119" s="106"/>
      <c r="CQ119" s="106"/>
      <c r="CR119" s="106"/>
      <c r="CS119" s="106"/>
      <c r="CT119" s="106"/>
      <c r="CU119" s="106"/>
      <c r="CV119" s="106"/>
      <c r="CW119" s="106"/>
      <c r="CX119" s="106"/>
      <c r="CY119" s="106"/>
      <c r="CZ119" s="106"/>
      <c r="DA119" s="106"/>
      <c r="DB119" s="106"/>
      <c r="DC119" s="106"/>
      <c r="DD119" s="106"/>
      <c r="DE119" s="106"/>
      <c r="DF119" s="106"/>
      <c r="DG119" s="106"/>
      <c r="DH119" s="106"/>
      <c r="DI119" s="106"/>
      <c r="DJ119" s="106"/>
      <c r="DK119" s="106"/>
      <c r="DL119" s="106"/>
      <c r="DM119" s="106"/>
      <c r="DN119" s="106"/>
      <c r="DO119" s="106"/>
      <c r="DP119" s="106"/>
      <c r="DQ119" s="106"/>
      <c r="DR119" s="106"/>
      <c r="DS119" s="106"/>
      <c r="DT119" s="106"/>
      <c r="DU119" s="106"/>
      <c r="DV119" s="106"/>
      <c r="DW119" s="106"/>
      <c r="DX119" s="106"/>
      <c r="DY119" s="106"/>
      <c r="DZ119" s="106"/>
      <c r="EA119" s="106"/>
      <c r="EB119" s="106"/>
      <c r="EC119" s="106"/>
      <c r="ED119" s="106"/>
      <c r="EE119" s="106"/>
      <c r="EF119" s="106"/>
      <c r="EG119" s="106"/>
      <c r="EH119" s="106"/>
      <c r="EI119" s="106"/>
      <c r="EJ119" s="106"/>
      <c r="EK119" s="106"/>
      <c r="EL119" s="106"/>
      <c r="EM119" s="106"/>
      <c r="EN119" s="106"/>
      <c r="EO119" s="106"/>
      <c r="EP119" s="106"/>
      <c r="EQ119" s="106"/>
      <c r="ER119" s="106"/>
      <c r="ES119" s="106"/>
      <c r="ET119" s="106"/>
      <c r="EU119" s="106"/>
      <c r="EV119" s="106"/>
      <c r="EW119" s="106"/>
      <c r="EX119" s="106"/>
      <c r="EY119" s="106"/>
      <c r="EZ119" s="106"/>
      <c r="FA119" s="106"/>
      <c r="FB119" s="106"/>
      <c r="FC119" s="106"/>
      <c r="FD119" s="106"/>
      <c r="FE119" s="106"/>
      <c r="FF119" s="106"/>
      <c r="FG119" s="106"/>
      <c r="FH119" s="106"/>
      <c r="FI119" s="106"/>
      <c r="FJ119" s="106"/>
      <c r="FK119" s="106"/>
      <c r="FL119" s="106"/>
      <c r="FM119" s="106"/>
      <c r="FN119" s="106"/>
      <c r="FO119" s="106"/>
      <c r="FP119" s="106"/>
      <c r="FQ119" s="106"/>
      <c r="FR119" s="106"/>
      <c r="FS119" s="106"/>
      <c r="FT119" s="106"/>
      <c r="FU119" s="106"/>
      <c r="FV119" s="106"/>
      <c r="FW119" s="106"/>
      <c r="FX119" s="106"/>
      <c r="FY119" s="106"/>
      <c r="FZ119" s="106"/>
      <c r="GA119" s="106"/>
      <c r="GB119" s="106"/>
      <c r="GC119" s="106"/>
      <c r="GD119" s="106"/>
      <c r="GE119" s="106"/>
      <c r="GF119" s="106"/>
      <c r="GG119" s="106"/>
      <c r="GH119" s="106"/>
      <c r="GI119" s="106"/>
      <c r="GJ119" s="106"/>
      <c r="GK119" s="106"/>
      <c r="GL119" s="106"/>
      <c r="GM119" s="106"/>
      <c r="GN119" s="106"/>
      <c r="GO119" s="106"/>
      <c r="GP119" s="106"/>
      <c r="GQ119" s="106"/>
      <c r="GR119" s="106"/>
      <c r="GS119" s="106"/>
      <c r="GT119" s="106"/>
      <c r="GU119" s="106"/>
      <c r="GV119" s="106"/>
      <c r="GW119" s="106"/>
      <c r="GX119" s="106"/>
      <c r="GY119" s="106"/>
      <c r="GZ119" s="106"/>
      <c r="HA119" s="106"/>
      <c r="HB119" s="106"/>
      <c r="HC119" s="106"/>
      <c r="HD119" s="106"/>
      <c r="HE119" s="106"/>
      <c r="HF119" s="106"/>
      <c r="HG119" s="106"/>
      <c r="HH119" s="106"/>
      <c r="HI119" s="106"/>
      <c r="HJ119" s="106"/>
      <c r="HK119" s="106"/>
      <c r="HL119" s="106"/>
      <c r="HM119" s="106"/>
      <c r="HN119" s="106"/>
      <c r="HO119" s="106"/>
      <c r="HP119" s="106"/>
      <c r="HQ119" s="106"/>
      <c r="HR119" s="106"/>
      <c r="HS119" s="106"/>
      <c r="HT119" s="106"/>
      <c r="HU119" s="106"/>
      <c r="HV119" s="106"/>
      <c r="HW119" s="106"/>
      <c r="HX119" s="106"/>
      <c r="HY119" s="106"/>
      <c r="HZ119" s="106"/>
      <c r="IA119" s="106"/>
      <c r="IB119" s="106"/>
      <c r="IC119" s="106"/>
      <c r="ID119" s="106"/>
      <c r="IE119" s="106"/>
      <c r="IF119" s="106"/>
      <c r="IG119" s="106"/>
      <c r="IH119" s="106"/>
      <c r="II119" s="106"/>
      <c r="IJ119" s="106"/>
      <c r="IK119" s="106"/>
      <c r="IL119" s="106"/>
      <c r="IM119" s="106"/>
      <c r="IN119" s="106"/>
      <c r="IO119" s="106"/>
      <c r="IP119" s="106"/>
      <c r="IQ119" s="106"/>
      <c r="IR119" s="106"/>
      <c r="IS119" s="106"/>
      <c r="IT119" s="106"/>
      <c r="IU119" s="106"/>
      <c r="IV119" s="106"/>
      <c r="IW119" s="106"/>
      <c r="IX119" s="106"/>
      <c r="IY119" s="106"/>
      <c r="IZ119" s="106"/>
      <c r="JA119" s="106"/>
      <c r="JB119" s="106"/>
      <c r="JC119" s="106"/>
      <c r="JD119" s="106"/>
      <c r="JE119" s="106"/>
      <c r="JF119" s="106"/>
      <c r="JG119" s="106"/>
      <c r="JH119" s="106"/>
      <c r="JI119" s="106"/>
      <c r="JJ119" s="106"/>
      <c r="JK119" s="106"/>
      <c r="JL119" s="106"/>
      <c r="JM119" s="106"/>
      <c r="JN119" s="106"/>
      <c r="JO119" s="106"/>
      <c r="JP119" s="106"/>
      <c r="JQ119" s="106"/>
      <c r="JR119" s="106"/>
      <c r="JS119" s="106"/>
      <c r="JT119" s="106"/>
      <c r="JU119" s="106"/>
      <c r="JV119" s="106"/>
      <c r="JW119" s="106"/>
    </row>
    <row r="120" spans="1:283">
      <c r="A120" s="106"/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  <c r="BJ120" s="106"/>
      <c r="BK120" s="106"/>
      <c r="BL120" s="106"/>
      <c r="BM120" s="106"/>
      <c r="BN120" s="106"/>
      <c r="BO120" s="106"/>
      <c r="BP120" s="106"/>
      <c r="BQ120" s="106"/>
      <c r="BR120" s="106"/>
      <c r="BS120" s="106"/>
      <c r="BT120" s="106"/>
      <c r="BU120" s="106"/>
      <c r="BV120" s="106"/>
      <c r="BW120" s="106"/>
      <c r="BX120" s="106"/>
      <c r="BY120" s="106"/>
      <c r="BZ120" s="106"/>
      <c r="CA120" s="106"/>
      <c r="CB120" s="106"/>
      <c r="CC120" s="106"/>
      <c r="CD120" s="106"/>
      <c r="CE120" s="106"/>
      <c r="CF120" s="106"/>
      <c r="CG120" s="106"/>
      <c r="CH120" s="106"/>
      <c r="CI120" s="106"/>
      <c r="CJ120" s="106"/>
      <c r="CK120" s="106"/>
      <c r="CL120" s="106"/>
      <c r="CM120" s="106"/>
      <c r="CN120" s="106"/>
      <c r="CO120" s="106"/>
      <c r="CP120" s="106"/>
      <c r="CQ120" s="106"/>
      <c r="CR120" s="106"/>
      <c r="CS120" s="106"/>
      <c r="CT120" s="106"/>
      <c r="CU120" s="106"/>
      <c r="CV120" s="106"/>
      <c r="CW120" s="106"/>
      <c r="CX120" s="106"/>
      <c r="CY120" s="106"/>
      <c r="CZ120" s="106"/>
      <c r="DA120" s="106"/>
      <c r="DB120" s="106"/>
      <c r="DC120" s="106"/>
      <c r="DD120" s="106"/>
      <c r="DE120" s="106"/>
      <c r="DF120" s="106"/>
      <c r="DG120" s="106"/>
      <c r="DH120" s="106"/>
      <c r="DI120" s="106"/>
      <c r="DJ120" s="106"/>
      <c r="DK120" s="106"/>
      <c r="DL120" s="106"/>
      <c r="DM120" s="106"/>
      <c r="DN120" s="106"/>
      <c r="DO120" s="106"/>
      <c r="DP120" s="106"/>
      <c r="DQ120" s="106"/>
      <c r="DR120" s="106"/>
      <c r="DS120" s="106"/>
      <c r="DT120" s="106"/>
      <c r="DU120" s="106"/>
      <c r="DV120" s="106"/>
      <c r="DW120" s="106"/>
      <c r="DX120" s="106"/>
      <c r="DY120" s="106"/>
      <c r="DZ120" s="106"/>
      <c r="EA120" s="106"/>
      <c r="EB120" s="106"/>
      <c r="EC120" s="106"/>
      <c r="ED120" s="106"/>
      <c r="EE120" s="106"/>
      <c r="EF120" s="106"/>
      <c r="EG120" s="106"/>
      <c r="EH120" s="106"/>
      <c r="EI120" s="106"/>
      <c r="EJ120" s="106"/>
      <c r="EK120" s="106"/>
      <c r="EL120" s="106"/>
      <c r="EM120" s="106"/>
      <c r="EN120" s="106"/>
      <c r="EO120" s="106"/>
      <c r="EP120" s="106"/>
      <c r="EQ120" s="106"/>
      <c r="ER120" s="106"/>
      <c r="ES120" s="106"/>
      <c r="ET120" s="106"/>
      <c r="EU120" s="106"/>
      <c r="EV120" s="106"/>
      <c r="EW120" s="106"/>
      <c r="EX120" s="106"/>
      <c r="EY120" s="106"/>
      <c r="EZ120" s="106"/>
      <c r="FA120" s="106"/>
      <c r="FB120" s="106"/>
      <c r="FC120" s="106"/>
      <c r="FD120" s="106"/>
      <c r="FE120" s="106"/>
      <c r="FF120" s="106"/>
      <c r="FG120" s="106"/>
      <c r="FH120" s="106"/>
      <c r="FI120" s="106"/>
      <c r="FJ120" s="106"/>
      <c r="FK120" s="106"/>
      <c r="FL120" s="106"/>
      <c r="FM120" s="106"/>
      <c r="FN120" s="106"/>
      <c r="FO120" s="106"/>
      <c r="FP120" s="106"/>
      <c r="FQ120" s="106"/>
      <c r="FR120" s="106"/>
      <c r="FS120" s="106"/>
      <c r="FT120" s="106"/>
      <c r="FU120" s="106"/>
      <c r="FV120" s="106"/>
      <c r="FW120" s="106"/>
      <c r="FX120" s="106"/>
      <c r="FY120" s="106"/>
      <c r="FZ120" s="106"/>
      <c r="GA120" s="106"/>
      <c r="GB120" s="106"/>
      <c r="GC120" s="106"/>
      <c r="GD120" s="106"/>
      <c r="GE120" s="106"/>
      <c r="GF120" s="106"/>
      <c r="GG120" s="106"/>
      <c r="GH120" s="106"/>
      <c r="GI120" s="106"/>
      <c r="GJ120" s="106"/>
      <c r="GK120" s="106"/>
      <c r="GL120" s="106"/>
      <c r="GM120" s="106"/>
      <c r="GN120" s="106"/>
      <c r="GO120" s="106"/>
      <c r="GP120" s="106"/>
      <c r="GQ120" s="106"/>
      <c r="GR120" s="106"/>
      <c r="GS120" s="106"/>
      <c r="GT120" s="106"/>
      <c r="GU120" s="106"/>
      <c r="GV120" s="106"/>
      <c r="GW120" s="106"/>
      <c r="GX120" s="106"/>
      <c r="GY120" s="106"/>
      <c r="GZ120" s="106"/>
      <c r="HA120" s="106"/>
      <c r="HB120" s="106"/>
      <c r="HC120" s="106"/>
      <c r="HD120" s="106"/>
      <c r="HE120" s="106"/>
      <c r="HF120" s="106"/>
      <c r="HG120" s="106"/>
      <c r="HH120" s="106"/>
      <c r="HI120" s="106"/>
      <c r="HJ120" s="106"/>
      <c r="HK120" s="106"/>
      <c r="HL120" s="106"/>
      <c r="HM120" s="106"/>
      <c r="HN120" s="106"/>
      <c r="HO120" s="106"/>
      <c r="HP120" s="106"/>
      <c r="HQ120" s="106"/>
      <c r="HR120" s="106"/>
      <c r="HS120" s="106"/>
      <c r="HT120" s="106"/>
      <c r="HU120" s="106"/>
      <c r="HV120" s="106"/>
      <c r="HW120" s="106"/>
      <c r="HX120" s="106"/>
      <c r="HY120" s="106"/>
      <c r="HZ120" s="106"/>
      <c r="IA120" s="106"/>
      <c r="IB120" s="106"/>
      <c r="IC120" s="106"/>
      <c r="ID120" s="106"/>
      <c r="IE120" s="106"/>
      <c r="IF120" s="106"/>
      <c r="IG120" s="106"/>
      <c r="IH120" s="106"/>
      <c r="II120" s="106"/>
      <c r="IJ120" s="106"/>
      <c r="IK120" s="106"/>
      <c r="IL120" s="106"/>
      <c r="IM120" s="106"/>
      <c r="IN120" s="106"/>
      <c r="IO120" s="106"/>
      <c r="IP120" s="106"/>
      <c r="IQ120" s="106"/>
      <c r="IR120" s="106"/>
      <c r="IS120" s="106"/>
      <c r="IT120" s="106"/>
      <c r="IU120" s="106"/>
      <c r="IV120" s="106"/>
      <c r="IW120" s="106"/>
      <c r="IX120" s="106"/>
      <c r="IY120" s="106"/>
      <c r="IZ120" s="106"/>
      <c r="JA120" s="106"/>
      <c r="JB120" s="106"/>
      <c r="JC120" s="106"/>
      <c r="JD120" s="106"/>
      <c r="JE120" s="106"/>
      <c r="JF120" s="106"/>
      <c r="JG120" s="106"/>
      <c r="JH120" s="106"/>
      <c r="JI120" s="106"/>
      <c r="JJ120" s="106"/>
      <c r="JK120" s="106"/>
      <c r="JL120" s="106"/>
      <c r="JM120" s="106"/>
      <c r="JN120" s="106"/>
      <c r="JO120" s="106"/>
      <c r="JP120" s="106"/>
      <c r="JQ120" s="106"/>
      <c r="JR120" s="106"/>
      <c r="JS120" s="106"/>
      <c r="JT120" s="106"/>
      <c r="JU120" s="106"/>
      <c r="JV120" s="106"/>
      <c r="JW120" s="106"/>
    </row>
    <row r="121" spans="1:283">
      <c r="A121" s="106"/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  <c r="BJ121" s="106"/>
      <c r="BK121" s="106"/>
      <c r="BL121" s="106"/>
      <c r="BM121" s="106"/>
      <c r="BN121" s="106"/>
      <c r="BO121" s="106"/>
      <c r="BP121" s="106"/>
      <c r="BQ121" s="106"/>
      <c r="BR121" s="106"/>
      <c r="BS121" s="106"/>
      <c r="BT121" s="106"/>
      <c r="BU121" s="106"/>
      <c r="BV121" s="106"/>
      <c r="BW121" s="106"/>
      <c r="BX121" s="106"/>
      <c r="BY121" s="106"/>
      <c r="BZ121" s="106"/>
      <c r="CA121" s="106"/>
      <c r="CB121" s="106"/>
      <c r="CC121" s="106"/>
      <c r="CD121" s="106"/>
      <c r="CE121" s="106"/>
      <c r="CF121" s="106"/>
      <c r="CG121" s="106"/>
      <c r="CH121" s="106"/>
      <c r="CI121" s="106"/>
      <c r="CJ121" s="106"/>
      <c r="CK121" s="106"/>
      <c r="CL121" s="106"/>
      <c r="CM121" s="106"/>
      <c r="CN121" s="106"/>
      <c r="CO121" s="106"/>
      <c r="CP121" s="106"/>
      <c r="CQ121" s="106"/>
      <c r="CR121" s="106"/>
      <c r="CS121" s="106"/>
      <c r="CT121" s="106"/>
      <c r="CU121" s="106"/>
      <c r="CV121" s="106"/>
      <c r="CW121" s="106"/>
      <c r="CX121" s="106"/>
      <c r="CY121" s="106"/>
      <c r="CZ121" s="106"/>
      <c r="DA121" s="106"/>
      <c r="DB121" s="106"/>
      <c r="DC121" s="106"/>
      <c r="DD121" s="106"/>
      <c r="DE121" s="106"/>
      <c r="DF121" s="106"/>
      <c r="DG121" s="106"/>
      <c r="DH121" s="106"/>
      <c r="DI121" s="106"/>
      <c r="DJ121" s="106"/>
      <c r="DK121" s="106"/>
      <c r="DL121" s="106"/>
      <c r="DM121" s="106"/>
      <c r="DN121" s="106"/>
      <c r="DO121" s="106"/>
      <c r="DP121" s="106"/>
      <c r="DQ121" s="106"/>
      <c r="DR121" s="106"/>
      <c r="DS121" s="106"/>
      <c r="DT121" s="106"/>
      <c r="DU121" s="106"/>
      <c r="DV121" s="106"/>
      <c r="DW121" s="106"/>
      <c r="DX121" s="106"/>
      <c r="DY121" s="106"/>
      <c r="DZ121" s="106"/>
      <c r="EA121" s="106"/>
      <c r="EB121" s="106"/>
      <c r="EC121" s="106"/>
      <c r="ED121" s="106"/>
      <c r="EE121" s="106"/>
      <c r="EF121" s="106"/>
      <c r="EG121" s="106"/>
      <c r="EH121" s="106"/>
      <c r="EI121" s="106"/>
      <c r="EJ121" s="106"/>
      <c r="EK121" s="106"/>
      <c r="EL121" s="106"/>
      <c r="EM121" s="106"/>
      <c r="EN121" s="106"/>
      <c r="EO121" s="106"/>
      <c r="EP121" s="106"/>
      <c r="EQ121" s="106"/>
      <c r="ER121" s="106"/>
      <c r="ES121" s="106"/>
      <c r="ET121" s="106"/>
      <c r="EU121" s="106"/>
      <c r="EV121" s="106"/>
      <c r="EW121" s="106"/>
      <c r="EX121" s="106"/>
      <c r="EY121" s="106"/>
      <c r="EZ121" s="106"/>
      <c r="FA121" s="106"/>
      <c r="FB121" s="106"/>
      <c r="FC121" s="106"/>
      <c r="FD121" s="106"/>
      <c r="FE121" s="106"/>
      <c r="FF121" s="106"/>
      <c r="FG121" s="106"/>
      <c r="FH121" s="106"/>
      <c r="FI121" s="106"/>
      <c r="FJ121" s="106"/>
      <c r="FK121" s="106"/>
      <c r="FL121" s="106"/>
      <c r="FM121" s="106"/>
      <c r="FN121" s="106"/>
      <c r="FO121" s="106"/>
      <c r="FP121" s="106"/>
      <c r="FQ121" s="106"/>
      <c r="FR121" s="106"/>
      <c r="FS121" s="106"/>
      <c r="FT121" s="106"/>
      <c r="FU121" s="106"/>
      <c r="FV121" s="106"/>
      <c r="FW121" s="106"/>
      <c r="FX121" s="106"/>
      <c r="FY121" s="106"/>
      <c r="FZ121" s="106"/>
      <c r="GA121" s="106"/>
      <c r="GB121" s="106"/>
      <c r="GC121" s="106"/>
      <c r="GD121" s="106"/>
      <c r="GE121" s="106"/>
      <c r="GF121" s="106"/>
      <c r="GG121" s="106"/>
      <c r="GH121" s="106"/>
      <c r="GI121" s="106"/>
      <c r="GJ121" s="106"/>
      <c r="GK121" s="106"/>
      <c r="GL121" s="106"/>
      <c r="GM121" s="106"/>
      <c r="GN121" s="106"/>
      <c r="GO121" s="106"/>
      <c r="GP121" s="106"/>
      <c r="GQ121" s="106"/>
      <c r="GR121" s="106"/>
      <c r="GS121" s="106"/>
      <c r="GT121" s="106"/>
      <c r="GU121" s="106"/>
      <c r="GV121" s="106"/>
      <c r="GW121" s="106"/>
      <c r="GX121" s="106"/>
      <c r="GY121" s="106"/>
      <c r="GZ121" s="106"/>
      <c r="HA121" s="106"/>
      <c r="HB121" s="106"/>
      <c r="HC121" s="106"/>
      <c r="HD121" s="106"/>
      <c r="HE121" s="106"/>
      <c r="HF121" s="106"/>
      <c r="HG121" s="106"/>
      <c r="HH121" s="106"/>
      <c r="HI121" s="106"/>
      <c r="HJ121" s="106"/>
      <c r="HK121" s="106"/>
      <c r="HL121" s="106"/>
      <c r="HM121" s="106"/>
      <c r="HN121" s="106"/>
      <c r="HO121" s="106"/>
      <c r="HP121" s="106"/>
      <c r="HQ121" s="106"/>
      <c r="HR121" s="106"/>
      <c r="HS121" s="106"/>
      <c r="HT121" s="106"/>
      <c r="HU121" s="106"/>
      <c r="HV121" s="106"/>
      <c r="HW121" s="106"/>
      <c r="HX121" s="106"/>
      <c r="HY121" s="106"/>
      <c r="HZ121" s="106"/>
      <c r="IA121" s="106"/>
      <c r="IB121" s="106"/>
      <c r="IC121" s="106"/>
      <c r="ID121" s="106"/>
      <c r="IE121" s="106"/>
      <c r="IF121" s="106"/>
      <c r="IG121" s="106"/>
      <c r="IH121" s="106"/>
      <c r="II121" s="106"/>
      <c r="IJ121" s="106"/>
      <c r="IK121" s="106"/>
      <c r="IL121" s="106"/>
      <c r="IM121" s="106"/>
      <c r="IN121" s="106"/>
      <c r="IO121" s="106"/>
      <c r="IP121" s="106"/>
      <c r="IQ121" s="106"/>
      <c r="IR121" s="106"/>
      <c r="IS121" s="106"/>
      <c r="IT121" s="106"/>
      <c r="IU121" s="106"/>
      <c r="IV121" s="106"/>
      <c r="IW121" s="106"/>
      <c r="IX121" s="106"/>
      <c r="IY121" s="106"/>
      <c r="IZ121" s="106"/>
      <c r="JA121" s="106"/>
      <c r="JB121" s="106"/>
      <c r="JC121" s="106"/>
      <c r="JD121" s="106"/>
      <c r="JE121" s="106"/>
      <c r="JF121" s="106"/>
      <c r="JG121" s="106"/>
      <c r="JH121" s="106"/>
      <c r="JI121" s="106"/>
      <c r="JJ121" s="106"/>
      <c r="JK121" s="106"/>
      <c r="JL121" s="106"/>
      <c r="JM121" s="106"/>
      <c r="JN121" s="106"/>
      <c r="JO121" s="106"/>
      <c r="JP121" s="106"/>
      <c r="JQ121" s="106"/>
      <c r="JR121" s="106"/>
      <c r="JS121" s="106"/>
      <c r="JT121" s="106"/>
      <c r="JU121" s="106"/>
      <c r="JV121" s="106"/>
      <c r="JW121" s="106"/>
    </row>
    <row r="122" spans="1:283">
      <c r="A122" s="106"/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  <c r="BJ122" s="106"/>
      <c r="BK122" s="106"/>
      <c r="BL122" s="106"/>
      <c r="BM122" s="106"/>
      <c r="BN122" s="106"/>
      <c r="BO122" s="106"/>
      <c r="BP122" s="106"/>
      <c r="BQ122" s="106"/>
      <c r="BR122" s="106"/>
      <c r="BS122" s="106"/>
      <c r="BT122" s="106"/>
      <c r="BU122" s="106"/>
      <c r="BV122" s="106"/>
      <c r="BW122" s="106"/>
      <c r="BX122" s="106"/>
      <c r="BY122" s="106"/>
      <c r="BZ122" s="106"/>
      <c r="CA122" s="106"/>
      <c r="CB122" s="106"/>
      <c r="CC122" s="106"/>
      <c r="CD122" s="106"/>
      <c r="CE122" s="106"/>
      <c r="CF122" s="106"/>
      <c r="CG122" s="106"/>
      <c r="CH122" s="106"/>
      <c r="CI122" s="106"/>
      <c r="CJ122" s="106"/>
      <c r="CK122" s="106"/>
      <c r="CL122" s="106"/>
      <c r="CM122" s="106"/>
      <c r="CN122" s="106"/>
      <c r="CO122" s="106"/>
      <c r="CP122" s="106"/>
      <c r="CQ122" s="106"/>
      <c r="CR122" s="106"/>
      <c r="CS122" s="106"/>
      <c r="CT122" s="106"/>
      <c r="CU122" s="106"/>
      <c r="CV122" s="106"/>
      <c r="CW122" s="106"/>
      <c r="CX122" s="106"/>
      <c r="CY122" s="106"/>
      <c r="CZ122" s="106"/>
      <c r="DA122" s="106"/>
      <c r="DB122" s="106"/>
      <c r="DC122" s="106"/>
      <c r="DD122" s="106"/>
      <c r="DE122" s="106"/>
      <c r="DF122" s="106"/>
      <c r="DG122" s="106"/>
      <c r="DH122" s="106"/>
      <c r="DI122" s="106"/>
      <c r="DJ122" s="106"/>
      <c r="DK122" s="106"/>
      <c r="DL122" s="106"/>
      <c r="DM122" s="106"/>
      <c r="DN122" s="106"/>
      <c r="DO122" s="106"/>
      <c r="DP122" s="106"/>
      <c r="DQ122" s="106"/>
      <c r="DR122" s="106"/>
      <c r="DS122" s="106"/>
      <c r="DT122" s="106"/>
      <c r="DU122" s="106"/>
      <c r="DV122" s="106"/>
      <c r="DW122" s="106"/>
      <c r="DX122" s="106"/>
      <c r="DY122" s="106"/>
      <c r="DZ122" s="106"/>
      <c r="EA122" s="106"/>
      <c r="EB122" s="106"/>
      <c r="EC122" s="106"/>
      <c r="ED122" s="106"/>
      <c r="EE122" s="106"/>
      <c r="EF122" s="106"/>
      <c r="EG122" s="106"/>
      <c r="EH122" s="106"/>
      <c r="EI122" s="106"/>
      <c r="EJ122" s="106"/>
      <c r="EK122" s="106"/>
      <c r="EL122" s="106"/>
      <c r="EM122" s="106"/>
      <c r="EN122" s="106"/>
      <c r="EO122" s="106"/>
      <c r="EP122" s="106"/>
      <c r="EQ122" s="106"/>
      <c r="ER122" s="106"/>
      <c r="ES122" s="106"/>
      <c r="ET122" s="106"/>
      <c r="EU122" s="106"/>
      <c r="EV122" s="106"/>
      <c r="EW122" s="106"/>
      <c r="EX122" s="106"/>
      <c r="EY122" s="106"/>
      <c r="EZ122" s="106"/>
      <c r="FA122" s="106"/>
      <c r="FB122" s="106"/>
      <c r="FC122" s="106"/>
      <c r="FD122" s="106"/>
      <c r="FE122" s="106"/>
      <c r="FF122" s="106"/>
      <c r="FG122" s="106"/>
      <c r="FH122" s="106"/>
      <c r="FI122" s="106"/>
      <c r="FJ122" s="106"/>
      <c r="FK122" s="106"/>
      <c r="FL122" s="106"/>
      <c r="FM122" s="106"/>
      <c r="FN122" s="106"/>
      <c r="FO122" s="106"/>
      <c r="FP122" s="106"/>
      <c r="FQ122" s="106"/>
      <c r="FR122" s="106"/>
      <c r="FS122" s="106"/>
      <c r="FT122" s="106"/>
      <c r="FU122" s="106"/>
      <c r="FV122" s="106"/>
      <c r="FW122" s="106"/>
      <c r="FX122" s="106"/>
      <c r="FY122" s="106"/>
      <c r="FZ122" s="106"/>
      <c r="GA122" s="106"/>
      <c r="GB122" s="106"/>
      <c r="GC122" s="106"/>
      <c r="GD122" s="106"/>
      <c r="GE122" s="106"/>
      <c r="GF122" s="106"/>
      <c r="GG122" s="106"/>
      <c r="GH122" s="106"/>
      <c r="GI122" s="106"/>
      <c r="GJ122" s="106"/>
      <c r="GK122" s="106"/>
      <c r="GL122" s="106"/>
      <c r="GM122" s="106"/>
      <c r="GN122" s="106"/>
      <c r="GO122" s="106"/>
      <c r="GP122" s="106"/>
      <c r="GQ122" s="106"/>
      <c r="GR122" s="106"/>
      <c r="GS122" s="106"/>
      <c r="GT122" s="106"/>
      <c r="GU122" s="106"/>
      <c r="GV122" s="106"/>
      <c r="GW122" s="106"/>
      <c r="GX122" s="106"/>
      <c r="GY122" s="106"/>
      <c r="GZ122" s="106"/>
      <c r="HA122" s="106"/>
      <c r="HB122" s="106"/>
      <c r="HC122" s="106"/>
      <c r="HD122" s="106"/>
      <c r="HE122" s="106"/>
      <c r="HF122" s="106"/>
      <c r="HG122" s="106"/>
      <c r="HH122" s="106"/>
      <c r="HI122" s="106"/>
      <c r="HJ122" s="106"/>
      <c r="HK122" s="106"/>
      <c r="HL122" s="106"/>
      <c r="HM122" s="106"/>
      <c r="HN122" s="106"/>
      <c r="HO122" s="106"/>
      <c r="HP122" s="106"/>
      <c r="HQ122" s="106"/>
      <c r="HR122" s="106"/>
      <c r="HS122" s="106"/>
      <c r="HT122" s="106"/>
      <c r="HU122" s="106"/>
      <c r="HV122" s="106"/>
      <c r="HW122" s="106"/>
      <c r="HX122" s="106"/>
      <c r="HY122" s="106"/>
      <c r="HZ122" s="106"/>
      <c r="IA122" s="106"/>
      <c r="IB122" s="106"/>
      <c r="IC122" s="106"/>
      <c r="ID122" s="106"/>
      <c r="IE122" s="106"/>
      <c r="IF122" s="106"/>
      <c r="IG122" s="106"/>
      <c r="IH122" s="106"/>
      <c r="II122" s="106"/>
      <c r="IJ122" s="106"/>
      <c r="IK122" s="106"/>
      <c r="IL122" s="106"/>
      <c r="IM122" s="106"/>
      <c r="IN122" s="106"/>
      <c r="IO122" s="106"/>
      <c r="IP122" s="106"/>
      <c r="IQ122" s="106"/>
      <c r="IR122" s="106"/>
      <c r="IS122" s="106"/>
      <c r="IT122" s="106"/>
      <c r="IU122" s="106"/>
      <c r="IV122" s="106"/>
      <c r="IW122" s="106"/>
      <c r="IX122" s="106"/>
      <c r="IY122" s="106"/>
      <c r="IZ122" s="106"/>
      <c r="JA122" s="106"/>
      <c r="JB122" s="106"/>
      <c r="JC122" s="106"/>
      <c r="JD122" s="106"/>
      <c r="JE122" s="106"/>
      <c r="JF122" s="106"/>
      <c r="JG122" s="106"/>
      <c r="JH122" s="106"/>
      <c r="JI122" s="106"/>
      <c r="JJ122" s="106"/>
      <c r="JK122" s="106"/>
      <c r="JL122" s="106"/>
      <c r="JM122" s="106"/>
      <c r="JN122" s="106"/>
      <c r="JO122" s="106"/>
      <c r="JP122" s="106"/>
      <c r="JQ122" s="106"/>
      <c r="JR122" s="106"/>
      <c r="JS122" s="106"/>
      <c r="JT122" s="106"/>
      <c r="JU122" s="106"/>
      <c r="JV122" s="106"/>
      <c r="JW122" s="106"/>
    </row>
    <row r="123" spans="1:283">
      <c r="A123" s="106"/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6"/>
      <c r="BJ123" s="106"/>
      <c r="BK123" s="106"/>
      <c r="BL123" s="106"/>
      <c r="BM123" s="106"/>
      <c r="BN123" s="106"/>
      <c r="BO123" s="106"/>
      <c r="BP123" s="106"/>
      <c r="BQ123" s="106"/>
      <c r="BR123" s="106"/>
      <c r="BS123" s="106"/>
      <c r="BT123" s="106"/>
      <c r="BU123" s="106"/>
      <c r="BV123" s="106"/>
      <c r="BW123" s="106"/>
      <c r="BX123" s="106"/>
      <c r="BY123" s="106"/>
      <c r="BZ123" s="106"/>
      <c r="CA123" s="106"/>
      <c r="CB123" s="106"/>
      <c r="CC123" s="106"/>
      <c r="CD123" s="106"/>
      <c r="CE123" s="106"/>
      <c r="CF123" s="106"/>
      <c r="CG123" s="106"/>
      <c r="CH123" s="106"/>
      <c r="CI123" s="106"/>
      <c r="CJ123" s="106"/>
      <c r="CK123" s="106"/>
      <c r="CL123" s="106"/>
      <c r="CM123" s="106"/>
      <c r="CN123" s="106"/>
      <c r="CO123" s="106"/>
      <c r="CP123" s="106"/>
      <c r="CQ123" s="106"/>
      <c r="CR123" s="106"/>
      <c r="CS123" s="106"/>
      <c r="CT123" s="106"/>
      <c r="CU123" s="106"/>
      <c r="CV123" s="106"/>
      <c r="CW123" s="106"/>
      <c r="CX123" s="106"/>
      <c r="CY123" s="106"/>
      <c r="CZ123" s="106"/>
      <c r="DA123" s="106"/>
      <c r="DB123" s="106"/>
      <c r="DC123" s="106"/>
      <c r="DD123" s="106"/>
      <c r="DE123" s="106"/>
      <c r="DF123" s="106"/>
      <c r="DG123" s="106"/>
      <c r="DH123" s="106"/>
      <c r="DI123" s="106"/>
      <c r="DJ123" s="106"/>
      <c r="DK123" s="106"/>
      <c r="DL123" s="106"/>
      <c r="DM123" s="106"/>
      <c r="DN123" s="106"/>
      <c r="DO123" s="106"/>
      <c r="DP123" s="106"/>
      <c r="DQ123" s="106"/>
      <c r="DR123" s="106"/>
      <c r="DS123" s="106"/>
      <c r="DT123" s="106"/>
      <c r="DU123" s="106"/>
      <c r="DV123" s="106"/>
      <c r="DW123" s="106"/>
      <c r="DX123" s="106"/>
      <c r="DY123" s="106"/>
      <c r="DZ123" s="106"/>
      <c r="EA123" s="106"/>
      <c r="EB123" s="106"/>
      <c r="EC123" s="106"/>
      <c r="ED123" s="106"/>
      <c r="EE123" s="106"/>
      <c r="EF123" s="106"/>
      <c r="EG123" s="106"/>
      <c r="EH123" s="106"/>
      <c r="EI123" s="106"/>
      <c r="EJ123" s="106"/>
      <c r="EK123" s="106"/>
      <c r="EL123" s="106"/>
      <c r="EM123" s="106"/>
      <c r="EN123" s="106"/>
      <c r="EO123" s="106"/>
      <c r="EP123" s="106"/>
      <c r="EQ123" s="106"/>
      <c r="ER123" s="106"/>
      <c r="ES123" s="106"/>
      <c r="ET123" s="106"/>
      <c r="EU123" s="106"/>
      <c r="EV123" s="106"/>
      <c r="EW123" s="106"/>
      <c r="EX123" s="106"/>
      <c r="EY123" s="106"/>
      <c r="EZ123" s="106"/>
      <c r="FA123" s="106"/>
      <c r="FB123" s="106"/>
      <c r="FC123" s="106"/>
      <c r="FD123" s="106"/>
      <c r="FE123" s="106"/>
      <c r="FF123" s="106"/>
      <c r="FG123" s="106"/>
      <c r="FH123" s="106"/>
      <c r="FI123" s="106"/>
      <c r="FJ123" s="106"/>
      <c r="FK123" s="106"/>
      <c r="FL123" s="106"/>
      <c r="FM123" s="106"/>
      <c r="FN123" s="106"/>
      <c r="FO123" s="106"/>
      <c r="FP123" s="106"/>
      <c r="FQ123" s="106"/>
      <c r="FR123" s="106"/>
      <c r="FS123" s="106"/>
      <c r="FT123" s="106"/>
      <c r="FU123" s="106"/>
      <c r="FV123" s="106"/>
      <c r="FW123" s="106"/>
      <c r="FX123" s="106"/>
      <c r="FY123" s="106"/>
      <c r="FZ123" s="106"/>
      <c r="GA123" s="106"/>
      <c r="GB123" s="106"/>
      <c r="GC123" s="106"/>
      <c r="GD123" s="106"/>
      <c r="GE123" s="106"/>
      <c r="GF123" s="106"/>
      <c r="GG123" s="106"/>
      <c r="GH123" s="106"/>
      <c r="GI123" s="106"/>
      <c r="GJ123" s="106"/>
      <c r="GK123" s="106"/>
      <c r="GL123" s="106"/>
      <c r="GM123" s="106"/>
      <c r="GN123" s="106"/>
      <c r="GO123" s="106"/>
      <c r="GP123" s="106"/>
      <c r="GQ123" s="106"/>
      <c r="GR123" s="106"/>
      <c r="GS123" s="106"/>
      <c r="GT123" s="106"/>
      <c r="GU123" s="106"/>
      <c r="GV123" s="106"/>
      <c r="GW123" s="106"/>
      <c r="GX123" s="106"/>
      <c r="GY123" s="106"/>
      <c r="GZ123" s="106"/>
      <c r="HA123" s="106"/>
      <c r="HB123" s="106"/>
      <c r="HC123" s="106"/>
      <c r="HD123" s="106"/>
      <c r="HE123" s="106"/>
      <c r="HF123" s="106"/>
      <c r="HG123" s="106"/>
      <c r="HH123" s="106"/>
      <c r="HI123" s="106"/>
      <c r="HJ123" s="106"/>
      <c r="HK123" s="106"/>
      <c r="HL123" s="106"/>
      <c r="HM123" s="106"/>
      <c r="HN123" s="106"/>
      <c r="HO123" s="106"/>
      <c r="HP123" s="106"/>
      <c r="HQ123" s="106"/>
      <c r="HR123" s="106"/>
      <c r="HS123" s="106"/>
      <c r="HT123" s="106"/>
      <c r="HU123" s="106"/>
      <c r="HV123" s="106"/>
      <c r="HW123" s="106"/>
      <c r="HX123" s="106"/>
      <c r="HY123" s="106"/>
      <c r="HZ123" s="106"/>
      <c r="IA123" s="106"/>
      <c r="IB123" s="106"/>
      <c r="IC123" s="106"/>
      <c r="ID123" s="106"/>
      <c r="IE123" s="106"/>
      <c r="IF123" s="106"/>
      <c r="IG123" s="106"/>
      <c r="IH123" s="106"/>
      <c r="II123" s="106"/>
      <c r="IJ123" s="106"/>
      <c r="IK123" s="106"/>
      <c r="IL123" s="106"/>
      <c r="IM123" s="106"/>
      <c r="IN123" s="106"/>
      <c r="IO123" s="106"/>
      <c r="IP123" s="106"/>
      <c r="IQ123" s="106"/>
      <c r="IR123" s="106"/>
      <c r="IS123" s="106"/>
      <c r="IT123" s="106"/>
      <c r="IU123" s="106"/>
      <c r="IV123" s="106"/>
      <c r="IW123" s="106"/>
      <c r="IX123" s="106"/>
      <c r="IY123" s="106"/>
      <c r="IZ123" s="106"/>
      <c r="JA123" s="106"/>
      <c r="JB123" s="106"/>
      <c r="JC123" s="106"/>
      <c r="JD123" s="106"/>
      <c r="JE123" s="106"/>
      <c r="JF123" s="106"/>
      <c r="JG123" s="106"/>
      <c r="JH123" s="106"/>
      <c r="JI123" s="106"/>
      <c r="JJ123" s="106"/>
      <c r="JK123" s="106"/>
      <c r="JL123" s="106"/>
      <c r="JM123" s="106"/>
      <c r="JN123" s="106"/>
      <c r="JO123" s="106"/>
      <c r="JP123" s="106"/>
      <c r="JQ123" s="106"/>
      <c r="JR123" s="106"/>
      <c r="JS123" s="106"/>
      <c r="JT123" s="106"/>
      <c r="JU123" s="106"/>
      <c r="JV123" s="106"/>
      <c r="JW123" s="106"/>
    </row>
    <row r="124" spans="1:283">
      <c r="A124" s="106"/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  <c r="BJ124" s="106"/>
      <c r="BK124" s="106"/>
      <c r="BL124" s="106"/>
      <c r="BM124" s="106"/>
      <c r="BN124" s="106"/>
      <c r="BO124" s="106"/>
      <c r="BP124" s="106"/>
      <c r="BQ124" s="106"/>
      <c r="BR124" s="106"/>
      <c r="BS124" s="106"/>
      <c r="BT124" s="106"/>
      <c r="BU124" s="106"/>
      <c r="BV124" s="106"/>
      <c r="BW124" s="106"/>
      <c r="BX124" s="106"/>
      <c r="BY124" s="106"/>
      <c r="BZ124" s="106"/>
      <c r="CA124" s="106"/>
      <c r="CB124" s="106"/>
      <c r="CC124" s="106"/>
      <c r="CD124" s="106"/>
      <c r="CE124" s="106"/>
      <c r="CF124" s="106"/>
      <c r="CG124" s="106"/>
      <c r="CH124" s="106"/>
      <c r="CI124" s="106"/>
      <c r="CJ124" s="106"/>
      <c r="CK124" s="106"/>
      <c r="CL124" s="106"/>
      <c r="CM124" s="106"/>
      <c r="CN124" s="106"/>
      <c r="CO124" s="106"/>
      <c r="CP124" s="106"/>
      <c r="CQ124" s="106"/>
      <c r="CR124" s="106"/>
      <c r="CS124" s="106"/>
      <c r="CT124" s="106"/>
      <c r="CU124" s="106"/>
      <c r="CV124" s="106"/>
      <c r="CW124" s="106"/>
      <c r="CX124" s="106"/>
      <c r="CY124" s="106"/>
      <c r="CZ124" s="106"/>
      <c r="DA124" s="106"/>
      <c r="DB124" s="106"/>
      <c r="DC124" s="106"/>
      <c r="DD124" s="106"/>
      <c r="DE124" s="106"/>
      <c r="DF124" s="106"/>
      <c r="DG124" s="106"/>
      <c r="DH124" s="106"/>
      <c r="DI124" s="106"/>
      <c r="DJ124" s="106"/>
      <c r="DK124" s="106"/>
      <c r="DL124" s="106"/>
      <c r="DM124" s="106"/>
      <c r="DN124" s="106"/>
      <c r="DO124" s="106"/>
      <c r="DP124" s="106"/>
      <c r="DQ124" s="106"/>
      <c r="DR124" s="106"/>
      <c r="DS124" s="106"/>
      <c r="DT124" s="106"/>
      <c r="DU124" s="106"/>
      <c r="DV124" s="106"/>
      <c r="DW124" s="106"/>
      <c r="DX124" s="106"/>
      <c r="DY124" s="106"/>
      <c r="DZ124" s="106"/>
      <c r="EA124" s="106"/>
      <c r="EB124" s="106"/>
      <c r="EC124" s="106"/>
      <c r="ED124" s="106"/>
      <c r="EE124" s="106"/>
      <c r="EF124" s="106"/>
      <c r="EG124" s="106"/>
      <c r="EH124" s="106"/>
      <c r="EI124" s="106"/>
      <c r="EJ124" s="106"/>
      <c r="EK124" s="106"/>
      <c r="EL124" s="106"/>
      <c r="EM124" s="106"/>
      <c r="EN124" s="106"/>
      <c r="EO124" s="106"/>
      <c r="EP124" s="106"/>
      <c r="EQ124" s="106"/>
      <c r="ER124" s="106"/>
      <c r="ES124" s="106"/>
      <c r="ET124" s="106"/>
      <c r="EU124" s="106"/>
      <c r="EV124" s="106"/>
      <c r="EW124" s="106"/>
      <c r="EX124" s="106"/>
      <c r="EY124" s="106"/>
      <c r="EZ124" s="106"/>
      <c r="FA124" s="106"/>
      <c r="FB124" s="106"/>
      <c r="FC124" s="106"/>
      <c r="FD124" s="106"/>
      <c r="FE124" s="106"/>
      <c r="FF124" s="106"/>
      <c r="FG124" s="106"/>
      <c r="FH124" s="106"/>
      <c r="FI124" s="106"/>
      <c r="FJ124" s="106"/>
      <c r="FK124" s="106"/>
      <c r="FL124" s="106"/>
      <c r="FM124" s="106"/>
      <c r="FN124" s="106"/>
      <c r="FO124" s="106"/>
      <c r="FP124" s="106"/>
      <c r="FQ124" s="106"/>
      <c r="FR124" s="106"/>
      <c r="FS124" s="106"/>
      <c r="FT124" s="106"/>
      <c r="FU124" s="106"/>
      <c r="FV124" s="106"/>
      <c r="FW124" s="106"/>
      <c r="FX124" s="106"/>
      <c r="FY124" s="106"/>
      <c r="FZ124" s="106"/>
      <c r="GA124" s="106"/>
      <c r="GB124" s="106"/>
      <c r="GC124" s="106"/>
      <c r="GD124" s="106"/>
      <c r="GE124" s="106"/>
      <c r="GF124" s="106"/>
      <c r="GG124" s="106"/>
      <c r="GH124" s="106"/>
      <c r="GI124" s="106"/>
      <c r="GJ124" s="106"/>
      <c r="GK124" s="106"/>
      <c r="GL124" s="106"/>
      <c r="GM124" s="106"/>
      <c r="GN124" s="106"/>
      <c r="GO124" s="106"/>
      <c r="GP124" s="106"/>
      <c r="GQ124" s="106"/>
      <c r="GR124" s="106"/>
      <c r="GS124" s="106"/>
      <c r="GT124" s="106"/>
      <c r="GU124" s="106"/>
      <c r="GV124" s="106"/>
      <c r="GW124" s="106"/>
      <c r="GX124" s="106"/>
      <c r="GY124" s="106"/>
      <c r="GZ124" s="106"/>
      <c r="HA124" s="106"/>
      <c r="HB124" s="106"/>
      <c r="HC124" s="106"/>
      <c r="HD124" s="106"/>
      <c r="HE124" s="106"/>
      <c r="HF124" s="106"/>
      <c r="HG124" s="106"/>
      <c r="HH124" s="106"/>
      <c r="HI124" s="106"/>
      <c r="HJ124" s="106"/>
      <c r="HK124" s="106"/>
      <c r="HL124" s="106"/>
      <c r="HM124" s="106"/>
      <c r="HN124" s="106"/>
      <c r="HO124" s="106"/>
      <c r="HP124" s="106"/>
      <c r="HQ124" s="106"/>
      <c r="HR124" s="106"/>
      <c r="HS124" s="106"/>
      <c r="HT124" s="106"/>
      <c r="HU124" s="106"/>
      <c r="HV124" s="106"/>
      <c r="HW124" s="106"/>
      <c r="HX124" s="106"/>
      <c r="HY124" s="106"/>
      <c r="HZ124" s="106"/>
      <c r="IA124" s="106"/>
      <c r="IB124" s="106"/>
      <c r="IC124" s="106"/>
      <c r="ID124" s="106"/>
      <c r="IE124" s="106"/>
      <c r="IF124" s="106"/>
      <c r="IG124" s="106"/>
      <c r="IH124" s="106"/>
      <c r="II124" s="106"/>
      <c r="IJ124" s="106"/>
      <c r="IK124" s="106"/>
      <c r="IL124" s="106"/>
      <c r="IM124" s="106"/>
      <c r="IN124" s="106"/>
      <c r="IO124" s="106"/>
      <c r="IP124" s="106"/>
      <c r="IQ124" s="106"/>
      <c r="IR124" s="106"/>
      <c r="IS124" s="106"/>
      <c r="IT124" s="106"/>
      <c r="IU124" s="106"/>
      <c r="IV124" s="106"/>
      <c r="IW124" s="106"/>
      <c r="IX124" s="106"/>
      <c r="IY124" s="106"/>
      <c r="IZ124" s="106"/>
      <c r="JA124" s="106"/>
      <c r="JB124" s="106"/>
      <c r="JC124" s="106"/>
      <c r="JD124" s="106"/>
      <c r="JE124" s="106"/>
      <c r="JF124" s="106"/>
      <c r="JG124" s="106"/>
      <c r="JH124" s="106"/>
      <c r="JI124" s="106"/>
      <c r="JJ124" s="106"/>
      <c r="JK124" s="106"/>
      <c r="JL124" s="106"/>
      <c r="JM124" s="106"/>
      <c r="JN124" s="106"/>
      <c r="JO124" s="106"/>
      <c r="JP124" s="106"/>
      <c r="JQ124" s="106"/>
      <c r="JR124" s="106"/>
      <c r="JS124" s="106"/>
      <c r="JT124" s="106"/>
      <c r="JU124" s="106"/>
      <c r="JV124" s="106"/>
      <c r="JW124" s="106"/>
    </row>
    <row r="125" spans="1:283">
      <c r="A125" s="106"/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  <c r="BJ125" s="106"/>
      <c r="BK125" s="106"/>
      <c r="BL125" s="106"/>
      <c r="BM125" s="106"/>
      <c r="BN125" s="106"/>
      <c r="BO125" s="106"/>
      <c r="BP125" s="106"/>
      <c r="BQ125" s="106"/>
      <c r="BR125" s="106"/>
      <c r="BS125" s="106"/>
      <c r="BT125" s="106"/>
      <c r="BU125" s="106"/>
      <c r="BV125" s="106"/>
      <c r="BW125" s="106"/>
      <c r="BX125" s="106"/>
      <c r="BY125" s="106"/>
      <c r="BZ125" s="106"/>
      <c r="CA125" s="106"/>
      <c r="CB125" s="106"/>
      <c r="CC125" s="106"/>
      <c r="CD125" s="106"/>
      <c r="CE125" s="106"/>
      <c r="CF125" s="106"/>
      <c r="CG125" s="106"/>
      <c r="CH125" s="106"/>
      <c r="CI125" s="106"/>
      <c r="CJ125" s="106"/>
      <c r="CK125" s="106"/>
      <c r="CL125" s="106"/>
      <c r="CM125" s="106"/>
      <c r="CN125" s="106"/>
      <c r="CO125" s="106"/>
      <c r="CP125" s="106"/>
      <c r="CQ125" s="106"/>
      <c r="CR125" s="106"/>
      <c r="CS125" s="106"/>
      <c r="CT125" s="106"/>
      <c r="CU125" s="106"/>
      <c r="CV125" s="106"/>
      <c r="CW125" s="106"/>
      <c r="CX125" s="106"/>
      <c r="CY125" s="106"/>
      <c r="CZ125" s="106"/>
      <c r="DA125" s="106"/>
      <c r="DB125" s="106"/>
      <c r="DC125" s="106"/>
      <c r="DD125" s="106"/>
      <c r="DE125" s="106"/>
      <c r="DF125" s="106"/>
      <c r="DG125" s="106"/>
      <c r="DH125" s="106"/>
      <c r="DI125" s="106"/>
      <c r="DJ125" s="106"/>
      <c r="DK125" s="106"/>
      <c r="DL125" s="106"/>
      <c r="DM125" s="106"/>
      <c r="DN125" s="106"/>
      <c r="DO125" s="106"/>
      <c r="DP125" s="106"/>
      <c r="DQ125" s="106"/>
      <c r="DR125" s="106"/>
      <c r="DS125" s="106"/>
      <c r="DT125" s="106"/>
      <c r="DU125" s="106"/>
      <c r="DV125" s="106"/>
      <c r="DW125" s="106"/>
      <c r="DX125" s="106"/>
      <c r="DY125" s="106"/>
      <c r="DZ125" s="106"/>
      <c r="EA125" s="106"/>
      <c r="EB125" s="106"/>
      <c r="EC125" s="106"/>
      <c r="ED125" s="106"/>
      <c r="EE125" s="106"/>
      <c r="EF125" s="106"/>
      <c r="EG125" s="106"/>
      <c r="EH125" s="106"/>
      <c r="EI125" s="106"/>
      <c r="EJ125" s="106"/>
      <c r="EK125" s="106"/>
      <c r="EL125" s="106"/>
      <c r="EM125" s="106"/>
      <c r="EN125" s="106"/>
      <c r="EO125" s="106"/>
      <c r="EP125" s="106"/>
      <c r="EQ125" s="106"/>
      <c r="ER125" s="106"/>
      <c r="ES125" s="106"/>
      <c r="ET125" s="106"/>
      <c r="EU125" s="106"/>
      <c r="EV125" s="106"/>
      <c r="EW125" s="106"/>
      <c r="EX125" s="106"/>
      <c r="EY125" s="106"/>
      <c r="EZ125" s="106"/>
      <c r="FA125" s="106"/>
      <c r="FB125" s="106"/>
      <c r="FC125" s="106"/>
      <c r="FD125" s="106"/>
      <c r="FE125" s="106"/>
      <c r="FF125" s="106"/>
      <c r="FG125" s="106"/>
      <c r="FH125" s="106"/>
      <c r="FI125" s="106"/>
      <c r="FJ125" s="106"/>
      <c r="FK125" s="106"/>
      <c r="FL125" s="106"/>
      <c r="FM125" s="106"/>
      <c r="FN125" s="106"/>
      <c r="FO125" s="106"/>
      <c r="FP125" s="106"/>
      <c r="FQ125" s="106"/>
      <c r="FR125" s="106"/>
      <c r="FS125" s="106"/>
      <c r="FT125" s="106"/>
      <c r="FU125" s="106"/>
      <c r="FV125" s="106"/>
      <c r="FW125" s="106"/>
      <c r="FX125" s="106"/>
      <c r="FY125" s="106"/>
      <c r="FZ125" s="106"/>
      <c r="GA125" s="106"/>
      <c r="GB125" s="106"/>
      <c r="GC125" s="106"/>
      <c r="GD125" s="106"/>
      <c r="GE125" s="106"/>
      <c r="GF125" s="106"/>
      <c r="GG125" s="106"/>
      <c r="GH125" s="106"/>
      <c r="GI125" s="106"/>
      <c r="GJ125" s="106"/>
      <c r="GK125" s="106"/>
      <c r="GL125" s="106"/>
      <c r="GM125" s="106"/>
      <c r="GN125" s="106"/>
      <c r="GO125" s="106"/>
      <c r="GP125" s="106"/>
      <c r="GQ125" s="106"/>
      <c r="GR125" s="106"/>
      <c r="GS125" s="106"/>
      <c r="GT125" s="106"/>
      <c r="GU125" s="106"/>
      <c r="GV125" s="106"/>
      <c r="GW125" s="106"/>
      <c r="GX125" s="106"/>
      <c r="GY125" s="106"/>
      <c r="GZ125" s="106"/>
      <c r="HA125" s="106"/>
      <c r="HB125" s="106"/>
      <c r="HC125" s="106"/>
      <c r="HD125" s="106"/>
      <c r="HE125" s="106"/>
      <c r="HF125" s="106"/>
      <c r="HG125" s="106"/>
      <c r="HH125" s="106"/>
      <c r="HI125" s="106"/>
      <c r="HJ125" s="106"/>
      <c r="HK125" s="106"/>
      <c r="HL125" s="106"/>
      <c r="HM125" s="106"/>
      <c r="HN125" s="106"/>
      <c r="HO125" s="106"/>
      <c r="HP125" s="106"/>
      <c r="HQ125" s="106"/>
      <c r="HR125" s="106"/>
      <c r="HS125" s="106"/>
      <c r="HT125" s="106"/>
      <c r="HU125" s="106"/>
      <c r="HV125" s="106"/>
      <c r="HW125" s="106"/>
      <c r="HX125" s="106"/>
      <c r="HY125" s="106"/>
      <c r="HZ125" s="106"/>
      <c r="IA125" s="106"/>
      <c r="IB125" s="106"/>
      <c r="IC125" s="106"/>
      <c r="ID125" s="106"/>
      <c r="IE125" s="106"/>
      <c r="IF125" s="106"/>
      <c r="IG125" s="106"/>
      <c r="IH125" s="106"/>
      <c r="II125" s="106"/>
      <c r="IJ125" s="106"/>
      <c r="IK125" s="106"/>
      <c r="IL125" s="106"/>
      <c r="IM125" s="106"/>
      <c r="IN125" s="106"/>
      <c r="IO125" s="106"/>
      <c r="IP125" s="106"/>
      <c r="IQ125" s="106"/>
      <c r="IR125" s="106"/>
      <c r="IS125" s="106"/>
      <c r="IT125" s="106"/>
      <c r="IU125" s="106"/>
      <c r="IV125" s="106"/>
      <c r="IW125" s="106"/>
      <c r="IX125" s="106"/>
      <c r="IY125" s="106"/>
      <c r="IZ125" s="106"/>
      <c r="JA125" s="106"/>
      <c r="JB125" s="106"/>
      <c r="JC125" s="106"/>
      <c r="JD125" s="106"/>
      <c r="JE125" s="106"/>
      <c r="JF125" s="106"/>
      <c r="JG125" s="106"/>
      <c r="JH125" s="106"/>
      <c r="JI125" s="106"/>
      <c r="JJ125" s="106"/>
      <c r="JK125" s="106"/>
      <c r="JL125" s="106"/>
      <c r="JM125" s="106"/>
      <c r="JN125" s="106"/>
      <c r="JO125" s="106"/>
      <c r="JP125" s="106"/>
      <c r="JQ125" s="106"/>
      <c r="JR125" s="106"/>
      <c r="JS125" s="106"/>
      <c r="JT125" s="106"/>
      <c r="JU125" s="106"/>
      <c r="JV125" s="106"/>
      <c r="JW125" s="106"/>
    </row>
    <row r="126" spans="1:283">
      <c r="A126" s="106"/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6"/>
      <c r="BJ126" s="106"/>
      <c r="BK126" s="106"/>
      <c r="BL126" s="106"/>
      <c r="BM126" s="106"/>
      <c r="BN126" s="106"/>
      <c r="BO126" s="106"/>
      <c r="BP126" s="106"/>
      <c r="BQ126" s="106"/>
      <c r="BR126" s="106"/>
      <c r="BS126" s="106"/>
      <c r="BT126" s="106"/>
      <c r="BU126" s="106"/>
      <c r="BV126" s="106"/>
      <c r="BW126" s="106"/>
      <c r="BX126" s="106"/>
      <c r="BY126" s="106"/>
      <c r="BZ126" s="106"/>
      <c r="CA126" s="106"/>
      <c r="CB126" s="106"/>
      <c r="CC126" s="106"/>
      <c r="CD126" s="106"/>
      <c r="CE126" s="106"/>
      <c r="CF126" s="106"/>
      <c r="CG126" s="106"/>
      <c r="CH126" s="106"/>
      <c r="CI126" s="106"/>
      <c r="CJ126" s="106"/>
      <c r="CK126" s="106"/>
      <c r="CL126" s="106"/>
      <c r="CM126" s="106"/>
      <c r="CN126" s="106"/>
      <c r="CO126" s="106"/>
      <c r="CP126" s="106"/>
      <c r="CQ126" s="106"/>
      <c r="CR126" s="106"/>
      <c r="CS126" s="106"/>
      <c r="CT126" s="106"/>
      <c r="CU126" s="106"/>
      <c r="CV126" s="106"/>
      <c r="CW126" s="106"/>
      <c r="CX126" s="106"/>
      <c r="CY126" s="106"/>
      <c r="CZ126" s="106"/>
      <c r="DA126" s="106"/>
      <c r="DB126" s="106"/>
      <c r="DC126" s="106"/>
      <c r="DD126" s="106"/>
      <c r="DE126" s="106"/>
      <c r="DF126" s="106"/>
      <c r="DG126" s="106"/>
      <c r="DH126" s="106"/>
      <c r="DI126" s="106"/>
      <c r="DJ126" s="106"/>
      <c r="DK126" s="106"/>
      <c r="DL126" s="106"/>
      <c r="DM126" s="106"/>
      <c r="DN126" s="106"/>
      <c r="DO126" s="106"/>
      <c r="DP126" s="106"/>
      <c r="DQ126" s="106"/>
      <c r="DR126" s="106"/>
      <c r="DS126" s="106"/>
      <c r="DT126" s="106"/>
      <c r="DU126" s="106"/>
      <c r="DV126" s="106"/>
      <c r="DW126" s="106"/>
      <c r="DX126" s="106"/>
      <c r="DY126" s="106"/>
      <c r="DZ126" s="106"/>
      <c r="EA126" s="106"/>
      <c r="EB126" s="106"/>
      <c r="EC126" s="106"/>
      <c r="ED126" s="106"/>
      <c r="EE126" s="106"/>
      <c r="EF126" s="106"/>
      <c r="EG126" s="106"/>
      <c r="EH126" s="106"/>
      <c r="EI126" s="106"/>
      <c r="EJ126" s="106"/>
      <c r="EK126" s="106"/>
      <c r="EL126" s="106"/>
      <c r="EM126" s="106"/>
      <c r="EN126" s="106"/>
      <c r="EO126" s="106"/>
      <c r="EP126" s="106"/>
      <c r="EQ126" s="106"/>
      <c r="ER126" s="106"/>
      <c r="ES126" s="106"/>
      <c r="ET126" s="106"/>
      <c r="EU126" s="106"/>
      <c r="EV126" s="106"/>
      <c r="EW126" s="106"/>
      <c r="EX126" s="106"/>
      <c r="EY126" s="106"/>
      <c r="EZ126" s="106"/>
      <c r="FA126" s="106"/>
      <c r="FB126" s="106"/>
      <c r="FC126" s="106"/>
      <c r="FD126" s="106"/>
      <c r="FE126" s="106"/>
      <c r="FF126" s="106"/>
      <c r="FG126" s="106"/>
      <c r="FH126" s="106"/>
      <c r="FI126" s="106"/>
      <c r="FJ126" s="106"/>
      <c r="FK126" s="106"/>
      <c r="FL126" s="106"/>
      <c r="FM126" s="106"/>
      <c r="FN126" s="106"/>
      <c r="FO126" s="106"/>
      <c r="FP126" s="106"/>
      <c r="FQ126" s="106"/>
      <c r="FR126" s="106"/>
      <c r="FS126" s="106"/>
      <c r="FT126" s="106"/>
      <c r="FU126" s="106"/>
      <c r="FV126" s="106"/>
      <c r="FW126" s="106"/>
      <c r="FX126" s="106"/>
      <c r="FY126" s="106"/>
      <c r="FZ126" s="106"/>
      <c r="GA126" s="106"/>
      <c r="GB126" s="106"/>
      <c r="GC126" s="106"/>
      <c r="GD126" s="106"/>
      <c r="GE126" s="106"/>
      <c r="GF126" s="106"/>
      <c r="GG126" s="106"/>
      <c r="GH126" s="106"/>
      <c r="GI126" s="106"/>
      <c r="GJ126" s="106"/>
      <c r="GK126" s="106"/>
      <c r="GL126" s="106"/>
      <c r="GM126" s="106"/>
      <c r="GN126" s="106"/>
      <c r="GO126" s="106"/>
      <c r="GP126" s="106"/>
      <c r="GQ126" s="106"/>
      <c r="GR126" s="106"/>
      <c r="GS126" s="106"/>
      <c r="GT126" s="106"/>
      <c r="GU126" s="106"/>
      <c r="GV126" s="106"/>
      <c r="GW126" s="106"/>
      <c r="GX126" s="106"/>
      <c r="GY126" s="106"/>
      <c r="GZ126" s="106"/>
      <c r="HA126" s="106"/>
      <c r="HB126" s="106"/>
      <c r="HC126" s="106"/>
      <c r="HD126" s="106"/>
      <c r="HE126" s="106"/>
      <c r="HF126" s="106"/>
      <c r="HG126" s="106"/>
      <c r="HH126" s="106"/>
      <c r="HI126" s="106"/>
      <c r="HJ126" s="106"/>
      <c r="HK126" s="106"/>
      <c r="HL126" s="106"/>
      <c r="HM126" s="106"/>
      <c r="HN126" s="106"/>
      <c r="HO126" s="106"/>
      <c r="HP126" s="106"/>
      <c r="HQ126" s="106"/>
      <c r="HR126" s="106"/>
      <c r="HS126" s="106"/>
      <c r="HT126" s="106"/>
      <c r="HU126" s="106"/>
      <c r="HV126" s="106"/>
      <c r="HW126" s="106"/>
      <c r="HX126" s="106"/>
      <c r="HY126" s="106"/>
      <c r="HZ126" s="106"/>
      <c r="IA126" s="106"/>
      <c r="IB126" s="106"/>
      <c r="IC126" s="106"/>
      <c r="ID126" s="106"/>
      <c r="IE126" s="106"/>
      <c r="IF126" s="106"/>
      <c r="IG126" s="106"/>
      <c r="IH126" s="106"/>
      <c r="II126" s="106"/>
      <c r="IJ126" s="106"/>
      <c r="IK126" s="106"/>
      <c r="IL126" s="106"/>
      <c r="IM126" s="106"/>
      <c r="IN126" s="106"/>
      <c r="IO126" s="106"/>
      <c r="IP126" s="106"/>
      <c r="IQ126" s="106"/>
      <c r="IR126" s="106"/>
      <c r="IS126" s="106"/>
      <c r="IT126" s="106"/>
      <c r="IU126" s="106"/>
      <c r="IV126" s="106"/>
      <c r="IW126" s="106"/>
      <c r="IX126" s="106"/>
      <c r="IY126" s="106"/>
      <c r="IZ126" s="106"/>
      <c r="JA126" s="106"/>
      <c r="JB126" s="106"/>
      <c r="JC126" s="106"/>
      <c r="JD126" s="106"/>
      <c r="JE126" s="106"/>
      <c r="JF126" s="106"/>
      <c r="JG126" s="106"/>
      <c r="JH126" s="106"/>
      <c r="JI126" s="106"/>
      <c r="JJ126" s="106"/>
      <c r="JK126" s="106"/>
      <c r="JL126" s="106"/>
      <c r="JM126" s="106"/>
      <c r="JN126" s="106"/>
      <c r="JO126" s="106"/>
      <c r="JP126" s="106"/>
      <c r="JQ126" s="106"/>
      <c r="JR126" s="106"/>
      <c r="JS126" s="106"/>
      <c r="JT126" s="106"/>
      <c r="JU126" s="106"/>
      <c r="JV126" s="106"/>
      <c r="JW126" s="106"/>
    </row>
    <row r="127" spans="1:283">
      <c r="A127" s="106"/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  <c r="BC127" s="106"/>
      <c r="BD127" s="106"/>
      <c r="BE127" s="106"/>
      <c r="BF127" s="106"/>
      <c r="BG127" s="106"/>
      <c r="BH127" s="106"/>
      <c r="BI127" s="106"/>
      <c r="BJ127" s="106"/>
      <c r="BK127" s="106"/>
      <c r="BL127" s="106"/>
      <c r="BM127" s="106"/>
      <c r="BN127" s="106"/>
      <c r="BO127" s="106"/>
      <c r="BP127" s="106"/>
      <c r="BQ127" s="106"/>
      <c r="BR127" s="106"/>
      <c r="BS127" s="106"/>
      <c r="BT127" s="106"/>
      <c r="BU127" s="106"/>
      <c r="BV127" s="106"/>
      <c r="BW127" s="106"/>
      <c r="BX127" s="106"/>
      <c r="BY127" s="106"/>
      <c r="BZ127" s="106"/>
      <c r="CA127" s="106"/>
      <c r="CB127" s="106"/>
      <c r="CC127" s="106"/>
      <c r="CD127" s="106"/>
      <c r="CE127" s="106"/>
      <c r="CF127" s="106"/>
      <c r="CG127" s="106"/>
      <c r="CH127" s="106"/>
      <c r="CI127" s="106"/>
      <c r="CJ127" s="106"/>
      <c r="CK127" s="106"/>
      <c r="CL127" s="106"/>
      <c r="CM127" s="106"/>
      <c r="CN127" s="106"/>
      <c r="CO127" s="106"/>
      <c r="CP127" s="106"/>
      <c r="CQ127" s="106"/>
      <c r="CR127" s="106"/>
      <c r="CS127" s="106"/>
      <c r="CT127" s="106"/>
      <c r="CU127" s="106"/>
      <c r="CV127" s="106"/>
      <c r="CW127" s="106"/>
      <c r="CX127" s="106"/>
      <c r="CY127" s="106"/>
      <c r="CZ127" s="106"/>
      <c r="DA127" s="106"/>
      <c r="DB127" s="106"/>
      <c r="DC127" s="106"/>
      <c r="DD127" s="106"/>
      <c r="DE127" s="106"/>
      <c r="DF127" s="106"/>
      <c r="DG127" s="106"/>
      <c r="DH127" s="106"/>
      <c r="DI127" s="106"/>
      <c r="DJ127" s="106"/>
      <c r="DK127" s="106"/>
      <c r="DL127" s="106"/>
      <c r="DM127" s="106"/>
      <c r="DN127" s="106"/>
      <c r="DO127" s="106"/>
      <c r="DP127" s="106"/>
      <c r="DQ127" s="106"/>
      <c r="DR127" s="106"/>
      <c r="DS127" s="106"/>
      <c r="DT127" s="106"/>
      <c r="DU127" s="106"/>
      <c r="DV127" s="106"/>
      <c r="DW127" s="106"/>
      <c r="DX127" s="106"/>
      <c r="DY127" s="106"/>
      <c r="DZ127" s="106"/>
      <c r="EA127" s="106"/>
      <c r="EB127" s="106"/>
      <c r="EC127" s="106"/>
      <c r="ED127" s="106"/>
      <c r="EE127" s="106"/>
      <c r="EF127" s="106"/>
      <c r="EG127" s="106"/>
      <c r="EH127" s="106"/>
      <c r="EI127" s="106"/>
      <c r="EJ127" s="106"/>
      <c r="EK127" s="106"/>
      <c r="EL127" s="106"/>
      <c r="EM127" s="106"/>
      <c r="EN127" s="106"/>
      <c r="EO127" s="106"/>
      <c r="EP127" s="106"/>
      <c r="EQ127" s="106"/>
      <c r="ER127" s="106"/>
      <c r="ES127" s="106"/>
      <c r="ET127" s="106"/>
      <c r="EU127" s="106"/>
      <c r="EV127" s="106"/>
      <c r="EW127" s="106"/>
      <c r="EX127" s="106"/>
      <c r="EY127" s="106"/>
      <c r="EZ127" s="106"/>
      <c r="FA127" s="106"/>
      <c r="FB127" s="106"/>
      <c r="FC127" s="106"/>
      <c r="FD127" s="106"/>
      <c r="FE127" s="106"/>
      <c r="FF127" s="106"/>
      <c r="FG127" s="106"/>
      <c r="FH127" s="106"/>
      <c r="FI127" s="106"/>
      <c r="FJ127" s="106"/>
      <c r="FK127" s="106"/>
      <c r="FL127" s="106"/>
      <c r="FM127" s="106"/>
      <c r="FN127" s="106"/>
      <c r="FO127" s="106"/>
      <c r="FP127" s="106"/>
      <c r="FQ127" s="106"/>
      <c r="FR127" s="106"/>
      <c r="FS127" s="106"/>
      <c r="FT127" s="106"/>
      <c r="FU127" s="106"/>
      <c r="FV127" s="106"/>
      <c r="FW127" s="106"/>
      <c r="FX127" s="106"/>
      <c r="FY127" s="106"/>
      <c r="FZ127" s="106"/>
      <c r="GA127" s="106"/>
      <c r="GB127" s="106"/>
      <c r="GC127" s="106"/>
      <c r="GD127" s="106"/>
      <c r="GE127" s="106"/>
      <c r="GF127" s="106"/>
      <c r="GG127" s="106"/>
      <c r="GH127" s="106"/>
      <c r="GI127" s="106"/>
      <c r="GJ127" s="106"/>
      <c r="GK127" s="106"/>
      <c r="GL127" s="106"/>
      <c r="GM127" s="106"/>
      <c r="GN127" s="106"/>
      <c r="GO127" s="106"/>
      <c r="GP127" s="106"/>
      <c r="GQ127" s="106"/>
      <c r="GR127" s="106"/>
      <c r="GS127" s="106"/>
      <c r="GT127" s="106"/>
      <c r="GU127" s="106"/>
      <c r="GV127" s="106"/>
      <c r="GW127" s="106"/>
      <c r="GX127" s="106"/>
      <c r="GY127" s="106"/>
      <c r="GZ127" s="106"/>
      <c r="HA127" s="106"/>
      <c r="HB127" s="106"/>
      <c r="HC127" s="106"/>
      <c r="HD127" s="106"/>
      <c r="HE127" s="106"/>
      <c r="HF127" s="106"/>
      <c r="HG127" s="106"/>
      <c r="HH127" s="106"/>
      <c r="HI127" s="106"/>
      <c r="HJ127" s="106"/>
      <c r="HK127" s="106"/>
      <c r="HL127" s="106"/>
      <c r="HM127" s="106"/>
      <c r="HN127" s="106"/>
      <c r="HO127" s="106"/>
      <c r="HP127" s="106"/>
      <c r="HQ127" s="106"/>
      <c r="HR127" s="106"/>
      <c r="HS127" s="106"/>
      <c r="HT127" s="106"/>
      <c r="HU127" s="106"/>
      <c r="HV127" s="106"/>
      <c r="HW127" s="106"/>
      <c r="HX127" s="106"/>
      <c r="HY127" s="106"/>
      <c r="HZ127" s="106"/>
      <c r="IA127" s="106"/>
      <c r="IB127" s="106"/>
      <c r="IC127" s="106"/>
      <c r="ID127" s="106"/>
      <c r="IE127" s="106"/>
      <c r="IF127" s="106"/>
      <c r="IG127" s="106"/>
      <c r="IH127" s="106"/>
      <c r="II127" s="106"/>
      <c r="IJ127" s="106"/>
      <c r="IK127" s="106"/>
      <c r="IL127" s="106"/>
      <c r="IM127" s="106"/>
      <c r="IN127" s="106"/>
      <c r="IO127" s="106"/>
      <c r="IP127" s="106"/>
      <c r="IQ127" s="106"/>
      <c r="IR127" s="106"/>
      <c r="IS127" s="106"/>
      <c r="IT127" s="106"/>
      <c r="IU127" s="106"/>
      <c r="IV127" s="106"/>
      <c r="IW127" s="106"/>
      <c r="IX127" s="106"/>
      <c r="IY127" s="106"/>
      <c r="IZ127" s="106"/>
      <c r="JA127" s="106"/>
      <c r="JB127" s="106"/>
      <c r="JC127" s="106"/>
      <c r="JD127" s="106"/>
      <c r="JE127" s="106"/>
      <c r="JF127" s="106"/>
      <c r="JG127" s="106"/>
      <c r="JH127" s="106"/>
      <c r="JI127" s="106"/>
      <c r="JJ127" s="106"/>
      <c r="JK127" s="106"/>
      <c r="JL127" s="106"/>
      <c r="JM127" s="106"/>
      <c r="JN127" s="106"/>
      <c r="JO127" s="106"/>
      <c r="JP127" s="106"/>
      <c r="JQ127" s="106"/>
      <c r="JR127" s="106"/>
      <c r="JS127" s="106"/>
      <c r="JT127" s="106"/>
      <c r="JU127" s="106"/>
      <c r="JV127" s="106"/>
      <c r="JW127" s="106"/>
    </row>
    <row r="128" spans="1:283">
      <c r="A128" s="106"/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6"/>
      <c r="BJ128" s="106"/>
      <c r="BK128" s="106"/>
      <c r="BL128" s="106"/>
      <c r="BM128" s="106"/>
      <c r="BN128" s="106"/>
      <c r="BO128" s="106"/>
      <c r="BP128" s="106"/>
      <c r="BQ128" s="106"/>
      <c r="BR128" s="106"/>
      <c r="BS128" s="106"/>
      <c r="BT128" s="106"/>
      <c r="BU128" s="106"/>
      <c r="BV128" s="106"/>
      <c r="BW128" s="106"/>
      <c r="BX128" s="106"/>
      <c r="BY128" s="106"/>
      <c r="BZ128" s="106"/>
      <c r="CA128" s="106"/>
      <c r="CB128" s="106"/>
      <c r="CC128" s="106"/>
      <c r="CD128" s="106"/>
      <c r="CE128" s="106"/>
      <c r="CF128" s="106"/>
      <c r="CG128" s="106"/>
      <c r="CH128" s="106"/>
      <c r="CI128" s="106"/>
      <c r="CJ128" s="106"/>
      <c r="CK128" s="106"/>
      <c r="CL128" s="106"/>
      <c r="CM128" s="106"/>
      <c r="CN128" s="106"/>
      <c r="CO128" s="106"/>
      <c r="CP128" s="106"/>
      <c r="CQ128" s="106"/>
      <c r="CR128" s="106"/>
      <c r="CS128" s="106"/>
      <c r="CT128" s="106"/>
      <c r="CU128" s="106"/>
      <c r="CV128" s="106"/>
      <c r="CW128" s="106"/>
      <c r="CX128" s="106"/>
      <c r="CY128" s="106"/>
      <c r="CZ128" s="106"/>
      <c r="DA128" s="106"/>
      <c r="DB128" s="106"/>
      <c r="DC128" s="106"/>
      <c r="DD128" s="106"/>
      <c r="DE128" s="106"/>
      <c r="DF128" s="106"/>
      <c r="DG128" s="106"/>
      <c r="DH128" s="106"/>
      <c r="DI128" s="106"/>
      <c r="DJ128" s="106"/>
      <c r="DK128" s="106"/>
      <c r="DL128" s="106"/>
      <c r="DM128" s="106"/>
      <c r="DN128" s="106"/>
      <c r="DO128" s="106"/>
      <c r="DP128" s="106"/>
      <c r="DQ128" s="106"/>
      <c r="DR128" s="106"/>
      <c r="DS128" s="106"/>
      <c r="DT128" s="106"/>
      <c r="DU128" s="106"/>
      <c r="DV128" s="106"/>
      <c r="DW128" s="106"/>
      <c r="DX128" s="106"/>
      <c r="DY128" s="106"/>
      <c r="DZ128" s="106"/>
      <c r="EA128" s="106"/>
      <c r="EB128" s="106"/>
      <c r="EC128" s="106"/>
      <c r="ED128" s="106"/>
      <c r="EE128" s="106"/>
      <c r="EF128" s="106"/>
      <c r="EG128" s="106"/>
      <c r="EH128" s="106"/>
      <c r="EI128" s="106"/>
      <c r="EJ128" s="106"/>
      <c r="EK128" s="106"/>
      <c r="EL128" s="106"/>
      <c r="EM128" s="106"/>
      <c r="EN128" s="106"/>
      <c r="EO128" s="106"/>
      <c r="EP128" s="106"/>
      <c r="EQ128" s="106"/>
      <c r="ER128" s="106"/>
      <c r="ES128" s="106"/>
      <c r="ET128" s="106"/>
      <c r="EU128" s="106"/>
      <c r="EV128" s="106"/>
      <c r="EW128" s="106"/>
      <c r="EX128" s="106"/>
      <c r="EY128" s="106"/>
      <c r="EZ128" s="106"/>
      <c r="FA128" s="106"/>
      <c r="FB128" s="106"/>
      <c r="FC128" s="106"/>
      <c r="FD128" s="106"/>
      <c r="FE128" s="106"/>
      <c r="FF128" s="106"/>
      <c r="FG128" s="106"/>
      <c r="FH128" s="106"/>
      <c r="FI128" s="106"/>
      <c r="FJ128" s="106"/>
      <c r="FK128" s="106"/>
      <c r="FL128" s="106"/>
      <c r="FM128" s="106"/>
      <c r="FN128" s="106"/>
      <c r="FO128" s="106"/>
      <c r="FP128" s="106"/>
      <c r="FQ128" s="106"/>
      <c r="FR128" s="106"/>
      <c r="FS128" s="106"/>
      <c r="FT128" s="106"/>
      <c r="FU128" s="106"/>
      <c r="FV128" s="106"/>
      <c r="FW128" s="106"/>
      <c r="FX128" s="106"/>
      <c r="FY128" s="106"/>
      <c r="FZ128" s="106"/>
      <c r="GA128" s="106"/>
      <c r="GB128" s="106"/>
      <c r="GC128" s="106"/>
      <c r="GD128" s="106"/>
      <c r="GE128" s="106"/>
      <c r="GF128" s="106"/>
      <c r="GG128" s="106"/>
      <c r="GH128" s="106"/>
      <c r="GI128" s="106"/>
      <c r="GJ128" s="106"/>
      <c r="GK128" s="106"/>
      <c r="GL128" s="106"/>
      <c r="GM128" s="106"/>
      <c r="GN128" s="106"/>
      <c r="GO128" s="106"/>
      <c r="GP128" s="106"/>
      <c r="GQ128" s="106"/>
      <c r="GR128" s="106"/>
      <c r="GS128" s="106"/>
      <c r="GT128" s="106"/>
      <c r="GU128" s="106"/>
      <c r="GV128" s="106"/>
      <c r="GW128" s="106"/>
      <c r="GX128" s="106"/>
      <c r="GY128" s="106"/>
      <c r="GZ128" s="106"/>
      <c r="HA128" s="106"/>
      <c r="HB128" s="106"/>
      <c r="HC128" s="106"/>
      <c r="HD128" s="106"/>
      <c r="HE128" s="106"/>
      <c r="HF128" s="106"/>
      <c r="HG128" s="106"/>
      <c r="HH128" s="106"/>
      <c r="HI128" s="106"/>
      <c r="HJ128" s="106"/>
      <c r="HK128" s="106"/>
      <c r="HL128" s="106"/>
      <c r="HM128" s="106"/>
      <c r="HN128" s="106"/>
      <c r="HO128" s="106"/>
      <c r="HP128" s="106"/>
      <c r="HQ128" s="106"/>
      <c r="HR128" s="106"/>
      <c r="HS128" s="106"/>
      <c r="HT128" s="106"/>
      <c r="HU128" s="106"/>
      <c r="HV128" s="106"/>
      <c r="HW128" s="106"/>
      <c r="HX128" s="106"/>
      <c r="HY128" s="106"/>
      <c r="HZ128" s="106"/>
      <c r="IA128" s="106"/>
      <c r="IB128" s="106"/>
      <c r="IC128" s="106"/>
      <c r="ID128" s="106"/>
      <c r="IE128" s="106"/>
      <c r="IF128" s="106"/>
      <c r="IG128" s="106"/>
      <c r="IH128" s="106"/>
      <c r="II128" s="106"/>
      <c r="IJ128" s="106"/>
      <c r="IK128" s="106"/>
      <c r="IL128" s="106"/>
      <c r="IM128" s="106"/>
      <c r="IN128" s="106"/>
      <c r="IO128" s="106"/>
      <c r="IP128" s="106"/>
      <c r="IQ128" s="106"/>
      <c r="IR128" s="106"/>
      <c r="IS128" s="106"/>
      <c r="IT128" s="106"/>
      <c r="IU128" s="106"/>
      <c r="IV128" s="106"/>
      <c r="IW128" s="106"/>
      <c r="IX128" s="106"/>
      <c r="IY128" s="106"/>
      <c r="IZ128" s="106"/>
      <c r="JA128" s="106"/>
      <c r="JB128" s="106"/>
      <c r="JC128" s="106"/>
      <c r="JD128" s="106"/>
      <c r="JE128" s="106"/>
      <c r="JF128" s="106"/>
      <c r="JG128" s="106"/>
      <c r="JH128" s="106"/>
      <c r="JI128" s="106"/>
      <c r="JJ128" s="106"/>
      <c r="JK128" s="106"/>
      <c r="JL128" s="106"/>
      <c r="JM128" s="106"/>
      <c r="JN128" s="106"/>
      <c r="JO128" s="106"/>
      <c r="JP128" s="106"/>
      <c r="JQ128" s="106"/>
      <c r="JR128" s="106"/>
      <c r="JS128" s="106"/>
      <c r="JT128" s="106"/>
      <c r="JU128" s="106"/>
      <c r="JV128" s="106"/>
      <c r="JW128" s="106"/>
    </row>
    <row r="129" spans="1:283">
      <c r="A129" s="106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  <c r="BC129" s="106"/>
      <c r="BD129" s="106"/>
      <c r="BE129" s="106"/>
      <c r="BF129" s="106"/>
      <c r="BG129" s="106"/>
      <c r="BH129" s="106"/>
      <c r="BI129" s="106"/>
      <c r="BJ129" s="106"/>
      <c r="BK129" s="106"/>
      <c r="BL129" s="106"/>
      <c r="BM129" s="106"/>
      <c r="BN129" s="106"/>
      <c r="BO129" s="106"/>
      <c r="BP129" s="106"/>
      <c r="BQ129" s="106"/>
      <c r="BR129" s="106"/>
      <c r="BS129" s="106"/>
      <c r="BT129" s="106"/>
      <c r="BU129" s="106"/>
      <c r="BV129" s="106"/>
      <c r="BW129" s="106"/>
      <c r="BX129" s="106"/>
      <c r="BY129" s="106"/>
      <c r="BZ129" s="106"/>
      <c r="CA129" s="106"/>
      <c r="CB129" s="106"/>
      <c r="CC129" s="106"/>
      <c r="CD129" s="106"/>
      <c r="CE129" s="106"/>
      <c r="CF129" s="106"/>
      <c r="CG129" s="106"/>
      <c r="CH129" s="106"/>
      <c r="CI129" s="106"/>
      <c r="CJ129" s="106"/>
      <c r="CK129" s="106"/>
      <c r="CL129" s="106"/>
      <c r="CM129" s="106"/>
      <c r="CN129" s="106"/>
      <c r="CO129" s="106"/>
      <c r="CP129" s="106"/>
      <c r="CQ129" s="106"/>
      <c r="CR129" s="106"/>
      <c r="CS129" s="106"/>
      <c r="CT129" s="106"/>
      <c r="CU129" s="106"/>
      <c r="CV129" s="106"/>
      <c r="CW129" s="106"/>
      <c r="CX129" s="106"/>
      <c r="CY129" s="106"/>
      <c r="CZ129" s="106"/>
      <c r="DA129" s="106"/>
      <c r="DB129" s="106"/>
      <c r="DC129" s="106"/>
      <c r="DD129" s="106"/>
      <c r="DE129" s="106"/>
      <c r="DF129" s="106"/>
      <c r="DG129" s="106"/>
      <c r="DH129" s="106"/>
      <c r="DI129" s="106"/>
      <c r="DJ129" s="106"/>
      <c r="DK129" s="106"/>
      <c r="DL129" s="106"/>
      <c r="DM129" s="106"/>
      <c r="DN129" s="106"/>
      <c r="DO129" s="106"/>
      <c r="DP129" s="106"/>
      <c r="DQ129" s="106"/>
      <c r="DR129" s="106"/>
      <c r="DS129" s="106"/>
      <c r="DT129" s="106"/>
      <c r="DU129" s="106"/>
      <c r="DV129" s="106"/>
      <c r="DW129" s="106"/>
      <c r="DX129" s="106"/>
      <c r="DY129" s="106"/>
      <c r="DZ129" s="106"/>
      <c r="EA129" s="106"/>
      <c r="EB129" s="106"/>
      <c r="EC129" s="106"/>
      <c r="ED129" s="106"/>
      <c r="EE129" s="106"/>
      <c r="EF129" s="106"/>
      <c r="EG129" s="106"/>
      <c r="EH129" s="106"/>
      <c r="EI129" s="106"/>
      <c r="EJ129" s="106"/>
      <c r="EK129" s="106"/>
      <c r="EL129" s="106"/>
      <c r="EM129" s="106"/>
      <c r="EN129" s="106"/>
      <c r="EO129" s="106"/>
      <c r="EP129" s="106"/>
      <c r="EQ129" s="106"/>
      <c r="ER129" s="106"/>
      <c r="ES129" s="106"/>
      <c r="ET129" s="106"/>
      <c r="EU129" s="106"/>
      <c r="EV129" s="106"/>
      <c r="EW129" s="106"/>
      <c r="EX129" s="106"/>
      <c r="EY129" s="106"/>
      <c r="EZ129" s="106"/>
      <c r="FA129" s="106"/>
      <c r="FB129" s="106"/>
      <c r="FC129" s="106"/>
      <c r="FD129" s="106"/>
      <c r="FE129" s="106"/>
      <c r="FF129" s="106"/>
      <c r="FG129" s="106"/>
      <c r="FH129" s="106"/>
      <c r="FI129" s="106"/>
      <c r="FJ129" s="106"/>
      <c r="FK129" s="106"/>
      <c r="FL129" s="106"/>
      <c r="FM129" s="106"/>
      <c r="FN129" s="106"/>
      <c r="FO129" s="106"/>
      <c r="FP129" s="106"/>
      <c r="FQ129" s="106"/>
      <c r="FR129" s="106"/>
      <c r="FS129" s="106"/>
      <c r="FT129" s="106"/>
      <c r="FU129" s="106"/>
      <c r="FV129" s="106"/>
      <c r="FW129" s="106"/>
      <c r="FX129" s="106"/>
      <c r="FY129" s="106"/>
      <c r="FZ129" s="106"/>
      <c r="GA129" s="106"/>
      <c r="GB129" s="106"/>
      <c r="GC129" s="106"/>
      <c r="GD129" s="106"/>
      <c r="GE129" s="106"/>
      <c r="GF129" s="106"/>
      <c r="GG129" s="106"/>
      <c r="GH129" s="106"/>
      <c r="GI129" s="106"/>
      <c r="GJ129" s="106"/>
      <c r="GK129" s="106"/>
      <c r="GL129" s="106"/>
      <c r="GM129" s="106"/>
      <c r="GN129" s="106"/>
      <c r="GO129" s="106"/>
      <c r="GP129" s="106"/>
      <c r="GQ129" s="106"/>
      <c r="GR129" s="106"/>
      <c r="GS129" s="106"/>
      <c r="GT129" s="106"/>
      <c r="GU129" s="106"/>
      <c r="GV129" s="106"/>
      <c r="GW129" s="106"/>
      <c r="GX129" s="106"/>
      <c r="GY129" s="106"/>
      <c r="GZ129" s="106"/>
      <c r="HA129" s="106"/>
      <c r="HB129" s="106"/>
      <c r="HC129" s="106"/>
      <c r="HD129" s="106"/>
      <c r="HE129" s="106"/>
      <c r="HF129" s="106"/>
      <c r="HG129" s="106"/>
      <c r="HH129" s="106"/>
      <c r="HI129" s="106"/>
      <c r="HJ129" s="106"/>
      <c r="HK129" s="106"/>
      <c r="HL129" s="106"/>
      <c r="HM129" s="106"/>
      <c r="HN129" s="106"/>
      <c r="HO129" s="106"/>
      <c r="HP129" s="106"/>
      <c r="HQ129" s="106"/>
      <c r="HR129" s="106"/>
      <c r="HS129" s="106"/>
      <c r="HT129" s="106"/>
      <c r="HU129" s="106"/>
      <c r="HV129" s="106"/>
      <c r="HW129" s="106"/>
      <c r="HX129" s="106"/>
      <c r="HY129" s="106"/>
      <c r="HZ129" s="106"/>
      <c r="IA129" s="106"/>
      <c r="IB129" s="106"/>
      <c r="IC129" s="106"/>
      <c r="ID129" s="106"/>
      <c r="IE129" s="106"/>
      <c r="IF129" s="106"/>
      <c r="IG129" s="106"/>
      <c r="IH129" s="106"/>
      <c r="II129" s="106"/>
      <c r="IJ129" s="106"/>
      <c r="IK129" s="106"/>
      <c r="IL129" s="106"/>
      <c r="IM129" s="106"/>
      <c r="IN129" s="106"/>
      <c r="IO129" s="106"/>
      <c r="IP129" s="106"/>
      <c r="IQ129" s="106"/>
      <c r="IR129" s="106"/>
      <c r="IS129" s="106"/>
      <c r="IT129" s="106"/>
      <c r="IU129" s="106"/>
      <c r="IV129" s="106"/>
      <c r="IW129" s="106"/>
      <c r="IX129" s="106"/>
      <c r="IY129" s="106"/>
      <c r="IZ129" s="106"/>
      <c r="JA129" s="106"/>
      <c r="JB129" s="106"/>
      <c r="JC129" s="106"/>
      <c r="JD129" s="106"/>
      <c r="JE129" s="106"/>
      <c r="JF129" s="106"/>
      <c r="JG129" s="106"/>
      <c r="JH129" s="106"/>
      <c r="JI129" s="106"/>
      <c r="JJ129" s="106"/>
      <c r="JK129" s="106"/>
      <c r="JL129" s="106"/>
      <c r="JM129" s="106"/>
      <c r="JN129" s="106"/>
      <c r="JO129" s="106"/>
      <c r="JP129" s="106"/>
      <c r="JQ129" s="106"/>
      <c r="JR129" s="106"/>
      <c r="JS129" s="106"/>
      <c r="JT129" s="106"/>
      <c r="JU129" s="106"/>
      <c r="JV129" s="106"/>
      <c r="JW129" s="106"/>
    </row>
    <row r="130" spans="1:283">
      <c r="A130" s="106"/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6"/>
      <c r="BC130" s="106"/>
      <c r="BD130" s="106"/>
      <c r="BE130" s="106"/>
      <c r="BF130" s="106"/>
      <c r="BG130" s="106"/>
      <c r="BH130" s="106"/>
      <c r="BI130" s="106"/>
      <c r="BJ130" s="106"/>
      <c r="BK130" s="106"/>
      <c r="BL130" s="106"/>
      <c r="BM130" s="106"/>
      <c r="BN130" s="106"/>
      <c r="BO130" s="106"/>
      <c r="BP130" s="106"/>
      <c r="BQ130" s="106"/>
      <c r="BR130" s="106"/>
      <c r="BS130" s="106"/>
      <c r="BT130" s="106"/>
      <c r="BU130" s="106"/>
      <c r="BV130" s="106"/>
      <c r="BW130" s="106"/>
      <c r="BX130" s="106"/>
      <c r="BY130" s="106"/>
      <c r="BZ130" s="106"/>
      <c r="CA130" s="106"/>
      <c r="CB130" s="106"/>
      <c r="CC130" s="106"/>
      <c r="CD130" s="106"/>
      <c r="CE130" s="106"/>
      <c r="CF130" s="106"/>
      <c r="CG130" s="106"/>
      <c r="CH130" s="106"/>
      <c r="CI130" s="106"/>
      <c r="CJ130" s="106"/>
      <c r="CK130" s="106"/>
      <c r="CL130" s="106"/>
      <c r="CM130" s="106"/>
      <c r="CN130" s="106"/>
      <c r="CO130" s="106"/>
      <c r="CP130" s="106"/>
      <c r="CQ130" s="106"/>
      <c r="CR130" s="106"/>
      <c r="CS130" s="106"/>
      <c r="CT130" s="106"/>
      <c r="CU130" s="106"/>
      <c r="CV130" s="106"/>
      <c r="CW130" s="106"/>
      <c r="CX130" s="106"/>
      <c r="CY130" s="106"/>
      <c r="CZ130" s="106"/>
      <c r="DA130" s="106"/>
      <c r="DB130" s="106"/>
      <c r="DC130" s="106"/>
      <c r="DD130" s="106"/>
      <c r="DE130" s="106"/>
      <c r="DF130" s="106"/>
      <c r="DG130" s="106"/>
      <c r="DH130" s="106"/>
      <c r="DI130" s="106"/>
      <c r="DJ130" s="106"/>
      <c r="DK130" s="106"/>
      <c r="DL130" s="106"/>
      <c r="DM130" s="106"/>
      <c r="DN130" s="106"/>
      <c r="DO130" s="106"/>
      <c r="DP130" s="106"/>
      <c r="DQ130" s="106"/>
      <c r="DR130" s="106"/>
      <c r="DS130" s="106"/>
      <c r="DT130" s="106"/>
      <c r="DU130" s="106"/>
      <c r="DV130" s="106"/>
      <c r="DW130" s="106"/>
      <c r="DX130" s="106"/>
      <c r="DY130" s="106"/>
      <c r="DZ130" s="106"/>
      <c r="EA130" s="106"/>
      <c r="EB130" s="106"/>
      <c r="EC130" s="106"/>
      <c r="ED130" s="106"/>
      <c r="EE130" s="106"/>
      <c r="EF130" s="106"/>
      <c r="EG130" s="106"/>
      <c r="EH130" s="106"/>
      <c r="EI130" s="106"/>
      <c r="EJ130" s="106"/>
      <c r="EK130" s="106"/>
      <c r="EL130" s="106"/>
      <c r="EM130" s="106"/>
      <c r="EN130" s="106"/>
      <c r="EO130" s="106"/>
      <c r="EP130" s="106"/>
      <c r="EQ130" s="106"/>
      <c r="ER130" s="106"/>
      <c r="ES130" s="106"/>
      <c r="ET130" s="106"/>
      <c r="EU130" s="106"/>
      <c r="EV130" s="106"/>
      <c r="EW130" s="106"/>
      <c r="EX130" s="106"/>
      <c r="EY130" s="106"/>
      <c r="EZ130" s="106"/>
      <c r="FA130" s="106"/>
      <c r="FB130" s="106"/>
      <c r="FC130" s="106"/>
      <c r="FD130" s="106"/>
      <c r="FE130" s="106"/>
      <c r="FF130" s="106"/>
      <c r="FG130" s="106"/>
      <c r="FH130" s="106"/>
      <c r="FI130" s="106"/>
      <c r="FJ130" s="106"/>
      <c r="FK130" s="106"/>
      <c r="FL130" s="106"/>
      <c r="FM130" s="106"/>
      <c r="FN130" s="106"/>
      <c r="FO130" s="106"/>
      <c r="FP130" s="106"/>
      <c r="FQ130" s="106"/>
      <c r="FR130" s="106"/>
      <c r="FS130" s="106"/>
      <c r="FT130" s="106"/>
      <c r="FU130" s="106"/>
      <c r="FV130" s="106"/>
      <c r="FW130" s="106"/>
      <c r="FX130" s="106"/>
      <c r="FY130" s="106"/>
      <c r="FZ130" s="106"/>
      <c r="GA130" s="106"/>
      <c r="GB130" s="106"/>
      <c r="GC130" s="106"/>
      <c r="GD130" s="106"/>
      <c r="GE130" s="106"/>
      <c r="GF130" s="106"/>
      <c r="GG130" s="106"/>
      <c r="GH130" s="106"/>
      <c r="GI130" s="106"/>
      <c r="GJ130" s="106"/>
      <c r="GK130" s="106"/>
      <c r="GL130" s="106"/>
      <c r="GM130" s="106"/>
      <c r="GN130" s="106"/>
      <c r="GO130" s="106"/>
      <c r="GP130" s="106"/>
      <c r="GQ130" s="106"/>
      <c r="GR130" s="106"/>
      <c r="GS130" s="106"/>
      <c r="GT130" s="106"/>
      <c r="GU130" s="106"/>
      <c r="GV130" s="106"/>
      <c r="GW130" s="106"/>
      <c r="GX130" s="106"/>
      <c r="GY130" s="106"/>
      <c r="GZ130" s="106"/>
      <c r="HA130" s="106"/>
      <c r="HB130" s="106"/>
      <c r="HC130" s="106"/>
      <c r="HD130" s="106"/>
      <c r="HE130" s="106"/>
      <c r="HF130" s="106"/>
      <c r="HG130" s="106"/>
      <c r="HH130" s="106"/>
      <c r="HI130" s="106"/>
      <c r="HJ130" s="106"/>
      <c r="HK130" s="106"/>
      <c r="HL130" s="106"/>
      <c r="HM130" s="106"/>
      <c r="HN130" s="106"/>
      <c r="HO130" s="106"/>
      <c r="HP130" s="106"/>
      <c r="HQ130" s="106"/>
      <c r="HR130" s="106"/>
      <c r="HS130" s="106"/>
      <c r="HT130" s="106"/>
      <c r="HU130" s="106"/>
      <c r="HV130" s="106"/>
      <c r="HW130" s="106"/>
      <c r="HX130" s="106"/>
      <c r="HY130" s="106"/>
      <c r="HZ130" s="106"/>
      <c r="IA130" s="106"/>
      <c r="IB130" s="106"/>
      <c r="IC130" s="106"/>
      <c r="ID130" s="106"/>
      <c r="IE130" s="106"/>
      <c r="IF130" s="106"/>
      <c r="IG130" s="106"/>
      <c r="IH130" s="106"/>
      <c r="II130" s="106"/>
      <c r="IJ130" s="106"/>
      <c r="IK130" s="106"/>
      <c r="IL130" s="106"/>
      <c r="IM130" s="106"/>
      <c r="IN130" s="106"/>
      <c r="IO130" s="106"/>
      <c r="IP130" s="106"/>
      <c r="IQ130" s="106"/>
      <c r="IR130" s="106"/>
      <c r="IS130" s="106"/>
      <c r="IT130" s="106"/>
      <c r="IU130" s="106"/>
      <c r="IV130" s="106"/>
      <c r="IW130" s="106"/>
      <c r="IX130" s="106"/>
      <c r="IY130" s="106"/>
      <c r="IZ130" s="106"/>
      <c r="JA130" s="106"/>
      <c r="JB130" s="106"/>
      <c r="JC130" s="106"/>
      <c r="JD130" s="106"/>
      <c r="JE130" s="106"/>
      <c r="JF130" s="106"/>
      <c r="JG130" s="106"/>
      <c r="JH130" s="106"/>
      <c r="JI130" s="106"/>
      <c r="JJ130" s="106"/>
      <c r="JK130" s="106"/>
      <c r="JL130" s="106"/>
      <c r="JM130" s="106"/>
      <c r="JN130" s="106"/>
      <c r="JO130" s="106"/>
      <c r="JP130" s="106"/>
      <c r="JQ130" s="106"/>
      <c r="JR130" s="106"/>
      <c r="JS130" s="106"/>
      <c r="JT130" s="106"/>
      <c r="JU130" s="106"/>
      <c r="JV130" s="106"/>
      <c r="JW130" s="106"/>
    </row>
    <row r="131" spans="1:283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6"/>
      <c r="BC131" s="106"/>
      <c r="BD131" s="106"/>
      <c r="BE131" s="106"/>
      <c r="BF131" s="106"/>
      <c r="BG131" s="106"/>
      <c r="BH131" s="106"/>
      <c r="BI131" s="106"/>
      <c r="BJ131" s="106"/>
      <c r="BK131" s="106"/>
      <c r="BL131" s="106"/>
      <c r="BM131" s="106"/>
      <c r="BN131" s="106"/>
      <c r="BO131" s="106"/>
      <c r="BP131" s="106"/>
      <c r="BQ131" s="106"/>
      <c r="BR131" s="106"/>
      <c r="BS131" s="106"/>
      <c r="BT131" s="106"/>
      <c r="BU131" s="106"/>
      <c r="BV131" s="106"/>
      <c r="BW131" s="106"/>
      <c r="BX131" s="106"/>
      <c r="BY131" s="106"/>
      <c r="BZ131" s="106"/>
      <c r="CA131" s="106"/>
      <c r="CB131" s="106"/>
      <c r="CC131" s="106"/>
      <c r="CD131" s="106"/>
      <c r="CE131" s="106"/>
      <c r="CF131" s="106"/>
      <c r="CG131" s="106"/>
      <c r="CH131" s="106"/>
      <c r="CI131" s="106"/>
      <c r="CJ131" s="106"/>
      <c r="CK131" s="106"/>
      <c r="CL131" s="106"/>
      <c r="CM131" s="106"/>
      <c r="CN131" s="106"/>
      <c r="CO131" s="106"/>
      <c r="CP131" s="106"/>
      <c r="CQ131" s="106"/>
      <c r="CR131" s="106"/>
      <c r="CS131" s="106"/>
      <c r="CT131" s="106"/>
      <c r="CU131" s="106"/>
      <c r="CV131" s="106"/>
      <c r="CW131" s="106"/>
      <c r="CX131" s="106"/>
      <c r="CY131" s="106"/>
      <c r="CZ131" s="106"/>
      <c r="DA131" s="106"/>
      <c r="DB131" s="106"/>
      <c r="DC131" s="106"/>
      <c r="DD131" s="106"/>
      <c r="DE131" s="106"/>
      <c r="DF131" s="106"/>
      <c r="DG131" s="106"/>
      <c r="DH131" s="106"/>
      <c r="DI131" s="106"/>
      <c r="DJ131" s="106"/>
      <c r="DK131" s="106"/>
      <c r="DL131" s="106"/>
      <c r="DM131" s="106"/>
      <c r="DN131" s="106"/>
      <c r="DO131" s="106"/>
      <c r="DP131" s="106"/>
      <c r="DQ131" s="106"/>
      <c r="DR131" s="106"/>
      <c r="DS131" s="106"/>
      <c r="DT131" s="106"/>
      <c r="DU131" s="106"/>
      <c r="DV131" s="106"/>
      <c r="DW131" s="106"/>
      <c r="DX131" s="106"/>
      <c r="DY131" s="106"/>
      <c r="DZ131" s="106"/>
      <c r="EA131" s="106"/>
      <c r="EB131" s="106"/>
      <c r="EC131" s="106"/>
      <c r="ED131" s="106"/>
      <c r="EE131" s="106"/>
      <c r="EF131" s="106"/>
      <c r="EG131" s="106"/>
      <c r="EH131" s="106"/>
      <c r="EI131" s="106"/>
      <c r="EJ131" s="106"/>
      <c r="EK131" s="106"/>
      <c r="EL131" s="106"/>
      <c r="EM131" s="106"/>
      <c r="EN131" s="106"/>
      <c r="EO131" s="106"/>
      <c r="EP131" s="106"/>
      <c r="EQ131" s="106"/>
      <c r="ER131" s="106"/>
      <c r="ES131" s="106"/>
      <c r="ET131" s="106"/>
      <c r="EU131" s="106"/>
      <c r="EV131" s="106"/>
      <c r="EW131" s="106"/>
      <c r="EX131" s="106"/>
      <c r="EY131" s="106"/>
      <c r="EZ131" s="106"/>
      <c r="FA131" s="106"/>
      <c r="FB131" s="106"/>
      <c r="FC131" s="106"/>
      <c r="FD131" s="106"/>
      <c r="FE131" s="106"/>
      <c r="FF131" s="106"/>
      <c r="FG131" s="106"/>
      <c r="FH131" s="106"/>
      <c r="FI131" s="106"/>
      <c r="FJ131" s="106"/>
      <c r="FK131" s="106"/>
      <c r="FL131" s="106"/>
      <c r="FM131" s="106"/>
      <c r="FN131" s="106"/>
      <c r="FO131" s="106"/>
      <c r="FP131" s="106"/>
      <c r="FQ131" s="106"/>
      <c r="FR131" s="106"/>
      <c r="FS131" s="106"/>
      <c r="FT131" s="106"/>
      <c r="FU131" s="106"/>
      <c r="FV131" s="106"/>
      <c r="FW131" s="106"/>
      <c r="FX131" s="106"/>
      <c r="FY131" s="106"/>
      <c r="FZ131" s="106"/>
      <c r="GA131" s="106"/>
      <c r="GB131" s="106"/>
      <c r="GC131" s="106"/>
      <c r="GD131" s="106"/>
      <c r="GE131" s="106"/>
      <c r="GF131" s="106"/>
      <c r="GG131" s="106"/>
      <c r="GH131" s="106"/>
      <c r="GI131" s="106"/>
      <c r="GJ131" s="106"/>
      <c r="GK131" s="106"/>
      <c r="GL131" s="106"/>
      <c r="GM131" s="106"/>
      <c r="GN131" s="106"/>
      <c r="GO131" s="106"/>
      <c r="GP131" s="106"/>
      <c r="GQ131" s="106"/>
      <c r="GR131" s="106"/>
      <c r="GS131" s="106"/>
      <c r="GT131" s="106"/>
      <c r="GU131" s="106"/>
      <c r="GV131" s="106"/>
      <c r="GW131" s="106"/>
      <c r="GX131" s="106"/>
      <c r="GY131" s="106"/>
      <c r="GZ131" s="106"/>
      <c r="HA131" s="106"/>
      <c r="HB131" s="106"/>
      <c r="HC131" s="106"/>
      <c r="HD131" s="106"/>
      <c r="HE131" s="106"/>
      <c r="HF131" s="106"/>
      <c r="HG131" s="106"/>
      <c r="HH131" s="106"/>
      <c r="HI131" s="106"/>
      <c r="HJ131" s="106"/>
      <c r="HK131" s="106"/>
      <c r="HL131" s="106"/>
      <c r="HM131" s="106"/>
      <c r="HN131" s="106"/>
      <c r="HO131" s="106"/>
      <c r="HP131" s="106"/>
      <c r="HQ131" s="106"/>
      <c r="HR131" s="106"/>
      <c r="HS131" s="106"/>
      <c r="HT131" s="106"/>
      <c r="HU131" s="106"/>
      <c r="HV131" s="106"/>
      <c r="HW131" s="106"/>
      <c r="HX131" s="106"/>
      <c r="HY131" s="106"/>
      <c r="HZ131" s="106"/>
      <c r="IA131" s="106"/>
      <c r="IB131" s="106"/>
      <c r="IC131" s="106"/>
      <c r="ID131" s="106"/>
      <c r="IE131" s="106"/>
      <c r="IF131" s="106"/>
      <c r="IG131" s="106"/>
      <c r="IH131" s="106"/>
      <c r="II131" s="106"/>
      <c r="IJ131" s="106"/>
      <c r="IK131" s="106"/>
      <c r="IL131" s="106"/>
      <c r="IM131" s="106"/>
      <c r="IN131" s="106"/>
      <c r="IO131" s="106"/>
      <c r="IP131" s="106"/>
      <c r="IQ131" s="106"/>
      <c r="IR131" s="106"/>
      <c r="IS131" s="106"/>
      <c r="IT131" s="106"/>
      <c r="IU131" s="106"/>
      <c r="IV131" s="106"/>
      <c r="IW131" s="106"/>
      <c r="IX131" s="106"/>
      <c r="IY131" s="106"/>
      <c r="IZ131" s="106"/>
      <c r="JA131" s="106"/>
      <c r="JB131" s="106"/>
      <c r="JC131" s="106"/>
      <c r="JD131" s="106"/>
      <c r="JE131" s="106"/>
      <c r="JF131" s="106"/>
      <c r="JG131" s="106"/>
      <c r="JH131" s="106"/>
      <c r="JI131" s="106"/>
      <c r="JJ131" s="106"/>
      <c r="JK131" s="106"/>
      <c r="JL131" s="106"/>
      <c r="JM131" s="106"/>
      <c r="JN131" s="106"/>
      <c r="JO131" s="106"/>
      <c r="JP131" s="106"/>
      <c r="JQ131" s="106"/>
      <c r="JR131" s="106"/>
      <c r="JS131" s="106"/>
      <c r="JT131" s="106"/>
      <c r="JU131" s="106"/>
      <c r="JV131" s="106"/>
      <c r="JW131" s="106"/>
    </row>
    <row r="132" spans="1:283">
      <c r="A132" s="106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6"/>
      <c r="BC132" s="106"/>
      <c r="BD132" s="106"/>
      <c r="BE132" s="106"/>
      <c r="BF132" s="106"/>
      <c r="BG132" s="106"/>
      <c r="BH132" s="106"/>
      <c r="BI132" s="106"/>
      <c r="BJ132" s="106"/>
      <c r="BK132" s="106"/>
      <c r="BL132" s="106"/>
      <c r="BM132" s="106"/>
      <c r="BN132" s="106"/>
      <c r="BO132" s="106"/>
      <c r="BP132" s="106"/>
      <c r="BQ132" s="106"/>
      <c r="BR132" s="106"/>
      <c r="BS132" s="106"/>
      <c r="BT132" s="106"/>
      <c r="BU132" s="106"/>
      <c r="BV132" s="106"/>
      <c r="BW132" s="106"/>
      <c r="BX132" s="106"/>
      <c r="BY132" s="106"/>
      <c r="BZ132" s="106"/>
      <c r="CA132" s="106"/>
      <c r="CB132" s="106"/>
      <c r="CC132" s="106"/>
      <c r="CD132" s="106"/>
      <c r="CE132" s="106"/>
      <c r="CF132" s="106"/>
      <c r="CG132" s="106"/>
      <c r="CH132" s="106"/>
      <c r="CI132" s="106"/>
      <c r="CJ132" s="106"/>
      <c r="CK132" s="106"/>
      <c r="CL132" s="106"/>
      <c r="CM132" s="106"/>
      <c r="CN132" s="106"/>
      <c r="CO132" s="106"/>
      <c r="CP132" s="106"/>
      <c r="CQ132" s="106"/>
      <c r="CR132" s="106"/>
      <c r="CS132" s="106"/>
      <c r="CT132" s="106"/>
      <c r="CU132" s="106"/>
      <c r="CV132" s="106"/>
      <c r="CW132" s="106"/>
      <c r="CX132" s="106"/>
      <c r="CY132" s="106"/>
      <c r="CZ132" s="106"/>
      <c r="DA132" s="106"/>
      <c r="DB132" s="106"/>
      <c r="DC132" s="106"/>
      <c r="DD132" s="106"/>
      <c r="DE132" s="106"/>
      <c r="DF132" s="106"/>
      <c r="DG132" s="106"/>
      <c r="DH132" s="106"/>
      <c r="DI132" s="106"/>
      <c r="DJ132" s="106"/>
      <c r="DK132" s="106"/>
      <c r="DL132" s="106"/>
      <c r="DM132" s="106"/>
      <c r="DN132" s="106"/>
      <c r="DO132" s="106"/>
      <c r="DP132" s="106"/>
      <c r="DQ132" s="106"/>
      <c r="DR132" s="106"/>
      <c r="DS132" s="106"/>
      <c r="DT132" s="106"/>
      <c r="DU132" s="106"/>
      <c r="DV132" s="106"/>
      <c r="DW132" s="106"/>
      <c r="DX132" s="106"/>
      <c r="DY132" s="106"/>
      <c r="DZ132" s="106"/>
      <c r="EA132" s="106"/>
      <c r="EB132" s="106"/>
      <c r="EC132" s="106"/>
      <c r="ED132" s="106"/>
      <c r="EE132" s="106"/>
      <c r="EF132" s="106"/>
      <c r="EG132" s="106"/>
      <c r="EH132" s="106"/>
      <c r="EI132" s="106"/>
      <c r="EJ132" s="106"/>
      <c r="EK132" s="106"/>
      <c r="EL132" s="106"/>
      <c r="EM132" s="106"/>
      <c r="EN132" s="106"/>
      <c r="EO132" s="106"/>
      <c r="EP132" s="106"/>
      <c r="EQ132" s="106"/>
      <c r="ER132" s="106"/>
      <c r="ES132" s="106"/>
      <c r="ET132" s="106"/>
      <c r="EU132" s="106"/>
      <c r="EV132" s="106"/>
      <c r="EW132" s="106"/>
      <c r="EX132" s="106"/>
      <c r="EY132" s="106"/>
      <c r="EZ132" s="106"/>
      <c r="FA132" s="106"/>
      <c r="FB132" s="106"/>
      <c r="FC132" s="106"/>
      <c r="FD132" s="106"/>
      <c r="FE132" s="106"/>
      <c r="FF132" s="106"/>
      <c r="FG132" s="106"/>
      <c r="FH132" s="106"/>
      <c r="FI132" s="106"/>
      <c r="FJ132" s="106"/>
      <c r="FK132" s="106"/>
      <c r="FL132" s="106"/>
      <c r="FM132" s="106"/>
      <c r="FN132" s="106"/>
      <c r="FO132" s="106"/>
      <c r="FP132" s="106"/>
      <c r="FQ132" s="106"/>
      <c r="FR132" s="106"/>
      <c r="FS132" s="106"/>
      <c r="FT132" s="106"/>
      <c r="FU132" s="106"/>
      <c r="FV132" s="106"/>
      <c r="FW132" s="106"/>
      <c r="FX132" s="106"/>
      <c r="FY132" s="106"/>
      <c r="FZ132" s="106"/>
      <c r="GA132" s="106"/>
      <c r="GB132" s="106"/>
      <c r="GC132" s="106"/>
      <c r="GD132" s="106"/>
      <c r="GE132" s="106"/>
      <c r="GF132" s="106"/>
      <c r="GG132" s="106"/>
      <c r="GH132" s="106"/>
      <c r="GI132" s="106"/>
      <c r="GJ132" s="106"/>
      <c r="GK132" s="106"/>
      <c r="GL132" s="106"/>
      <c r="GM132" s="106"/>
      <c r="GN132" s="106"/>
      <c r="GO132" s="106"/>
      <c r="GP132" s="106"/>
      <c r="GQ132" s="106"/>
      <c r="GR132" s="106"/>
      <c r="GS132" s="106"/>
      <c r="GT132" s="106"/>
      <c r="GU132" s="106"/>
      <c r="GV132" s="106"/>
      <c r="GW132" s="106"/>
      <c r="GX132" s="106"/>
      <c r="GY132" s="106"/>
      <c r="GZ132" s="106"/>
      <c r="HA132" s="106"/>
      <c r="HB132" s="106"/>
      <c r="HC132" s="106"/>
      <c r="HD132" s="106"/>
      <c r="HE132" s="106"/>
      <c r="HF132" s="106"/>
      <c r="HG132" s="106"/>
      <c r="HH132" s="106"/>
      <c r="HI132" s="106"/>
      <c r="HJ132" s="106"/>
      <c r="HK132" s="106"/>
      <c r="HL132" s="106"/>
      <c r="HM132" s="106"/>
      <c r="HN132" s="106"/>
      <c r="HO132" s="106"/>
      <c r="HP132" s="106"/>
      <c r="HQ132" s="106"/>
      <c r="HR132" s="106"/>
      <c r="HS132" s="106"/>
      <c r="HT132" s="106"/>
      <c r="HU132" s="106"/>
      <c r="HV132" s="106"/>
      <c r="HW132" s="106"/>
      <c r="HX132" s="106"/>
      <c r="HY132" s="106"/>
      <c r="HZ132" s="106"/>
      <c r="IA132" s="106"/>
      <c r="IB132" s="106"/>
      <c r="IC132" s="106"/>
      <c r="ID132" s="106"/>
      <c r="IE132" s="106"/>
      <c r="IF132" s="106"/>
      <c r="IG132" s="106"/>
      <c r="IH132" s="106"/>
      <c r="II132" s="106"/>
      <c r="IJ132" s="106"/>
      <c r="IK132" s="106"/>
      <c r="IL132" s="106"/>
      <c r="IM132" s="106"/>
      <c r="IN132" s="106"/>
      <c r="IO132" s="106"/>
      <c r="IP132" s="106"/>
      <c r="IQ132" s="106"/>
      <c r="IR132" s="106"/>
      <c r="IS132" s="106"/>
      <c r="IT132" s="106"/>
      <c r="IU132" s="106"/>
      <c r="IV132" s="106"/>
      <c r="IW132" s="106"/>
      <c r="IX132" s="106"/>
      <c r="IY132" s="106"/>
      <c r="IZ132" s="106"/>
      <c r="JA132" s="106"/>
      <c r="JB132" s="106"/>
      <c r="JC132" s="106"/>
      <c r="JD132" s="106"/>
      <c r="JE132" s="106"/>
      <c r="JF132" s="106"/>
      <c r="JG132" s="106"/>
      <c r="JH132" s="106"/>
      <c r="JI132" s="106"/>
      <c r="JJ132" s="106"/>
      <c r="JK132" s="106"/>
      <c r="JL132" s="106"/>
      <c r="JM132" s="106"/>
      <c r="JN132" s="106"/>
      <c r="JO132" s="106"/>
      <c r="JP132" s="106"/>
      <c r="JQ132" s="106"/>
      <c r="JR132" s="106"/>
      <c r="JS132" s="106"/>
      <c r="JT132" s="106"/>
      <c r="JU132" s="106"/>
      <c r="JV132" s="106"/>
      <c r="JW132" s="106"/>
    </row>
    <row r="133" spans="1:283">
      <c r="A133" s="106"/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  <c r="BJ133" s="106"/>
      <c r="BK133" s="106"/>
      <c r="BL133" s="106"/>
      <c r="BM133" s="106"/>
      <c r="BN133" s="106"/>
      <c r="BO133" s="106"/>
      <c r="BP133" s="106"/>
      <c r="BQ133" s="106"/>
      <c r="BR133" s="106"/>
      <c r="BS133" s="106"/>
      <c r="BT133" s="106"/>
      <c r="BU133" s="106"/>
      <c r="BV133" s="106"/>
      <c r="BW133" s="106"/>
      <c r="BX133" s="106"/>
      <c r="BY133" s="106"/>
      <c r="BZ133" s="106"/>
      <c r="CA133" s="106"/>
      <c r="CB133" s="106"/>
      <c r="CC133" s="106"/>
      <c r="CD133" s="106"/>
      <c r="CE133" s="106"/>
      <c r="CF133" s="106"/>
      <c r="CG133" s="106"/>
      <c r="CH133" s="106"/>
      <c r="CI133" s="106"/>
      <c r="CJ133" s="106"/>
      <c r="CK133" s="106"/>
      <c r="CL133" s="106"/>
      <c r="CM133" s="106"/>
      <c r="CN133" s="106"/>
      <c r="CO133" s="106"/>
      <c r="CP133" s="106"/>
      <c r="CQ133" s="106"/>
      <c r="CR133" s="106"/>
      <c r="CS133" s="106"/>
      <c r="CT133" s="106"/>
      <c r="CU133" s="106"/>
      <c r="CV133" s="106"/>
      <c r="CW133" s="106"/>
      <c r="CX133" s="106"/>
      <c r="CY133" s="106"/>
      <c r="CZ133" s="106"/>
      <c r="DA133" s="106"/>
      <c r="DB133" s="106"/>
      <c r="DC133" s="106"/>
      <c r="DD133" s="106"/>
      <c r="DE133" s="106"/>
      <c r="DF133" s="106"/>
      <c r="DG133" s="106"/>
      <c r="DH133" s="106"/>
      <c r="DI133" s="106"/>
      <c r="DJ133" s="106"/>
      <c r="DK133" s="106"/>
      <c r="DL133" s="106"/>
      <c r="DM133" s="106"/>
      <c r="DN133" s="106"/>
      <c r="DO133" s="106"/>
      <c r="DP133" s="106"/>
      <c r="DQ133" s="106"/>
      <c r="DR133" s="106"/>
      <c r="DS133" s="106"/>
      <c r="DT133" s="106"/>
      <c r="DU133" s="106"/>
      <c r="DV133" s="106"/>
      <c r="DW133" s="106"/>
      <c r="DX133" s="106"/>
      <c r="DY133" s="106"/>
      <c r="DZ133" s="106"/>
      <c r="EA133" s="106"/>
      <c r="EB133" s="106"/>
      <c r="EC133" s="106"/>
      <c r="ED133" s="106"/>
      <c r="EE133" s="106"/>
      <c r="EF133" s="106"/>
      <c r="EG133" s="106"/>
      <c r="EH133" s="106"/>
      <c r="EI133" s="106"/>
      <c r="EJ133" s="106"/>
      <c r="EK133" s="106"/>
      <c r="EL133" s="106"/>
      <c r="EM133" s="106"/>
      <c r="EN133" s="106"/>
      <c r="EO133" s="106"/>
      <c r="EP133" s="106"/>
      <c r="EQ133" s="106"/>
      <c r="ER133" s="106"/>
      <c r="ES133" s="106"/>
      <c r="ET133" s="106"/>
      <c r="EU133" s="106"/>
      <c r="EV133" s="106"/>
      <c r="EW133" s="106"/>
      <c r="EX133" s="106"/>
      <c r="EY133" s="106"/>
      <c r="EZ133" s="106"/>
      <c r="FA133" s="106"/>
      <c r="FB133" s="106"/>
      <c r="FC133" s="106"/>
      <c r="FD133" s="106"/>
      <c r="FE133" s="106"/>
      <c r="FF133" s="106"/>
      <c r="FG133" s="106"/>
      <c r="FH133" s="106"/>
      <c r="FI133" s="106"/>
      <c r="FJ133" s="106"/>
      <c r="FK133" s="106"/>
      <c r="FL133" s="106"/>
      <c r="FM133" s="106"/>
      <c r="FN133" s="106"/>
      <c r="FO133" s="106"/>
      <c r="FP133" s="106"/>
      <c r="FQ133" s="106"/>
      <c r="FR133" s="106"/>
      <c r="FS133" s="106"/>
      <c r="FT133" s="106"/>
      <c r="FU133" s="106"/>
      <c r="FV133" s="106"/>
      <c r="FW133" s="106"/>
      <c r="FX133" s="106"/>
      <c r="FY133" s="106"/>
      <c r="FZ133" s="106"/>
      <c r="GA133" s="106"/>
      <c r="GB133" s="106"/>
      <c r="GC133" s="106"/>
      <c r="GD133" s="106"/>
      <c r="GE133" s="106"/>
      <c r="GF133" s="106"/>
      <c r="GG133" s="106"/>
      <c r="GH133" s="106"/>
      <c r="GI133" s="106"/>
      <c r="GJ133" s="106"/>
      <c r="GK133" s="106"/>
      <c r="GL133" s="106"/>
      <c r="GM133" s="106"/>
      <c r="GN133" s="106"/>
      <c r="GO133" s="106"/>
      <c r="GP133" s="106"/>
      <c r="GQ133" s="106"/>
      <c r="GR133" s="106"/>
      <c r="GS133" s="106"/>
      <c r="GT133" s="106"/>
      <c r="GU133" s="106"/>
      <c r="GV133" s="106"/>
      <c r="GW133" s="106"/>
      <c r="GX133" s="106"/>
      <c r="GY133" s="106"/>
      <c r="GZ133" s="106"/>
      <c r="HA133" s="106"/>
      <c r="HB133" s="106"/>
      <c r="HC133" s="106"/>
      <c r="HD133" s="106"/>
      <c r="HE133" s="106"/>
      <c r="HF133" s="106"/>
      <c r="HG133" s="106"/>
      <c r="HH133" s="106"/>
      <c r="HI133" s="106"/>
      <c r="HJ133" s="106"/>
      <c r="HK133" s="106"/>
      <c r="HL133" s="106"/>
      <c r="HM133" s="106"/>
      <c r="HN133" s="106"/>
      <c r="HO133" s="106"/>
      <c r="HP133" s="106"/>
      <c r="HQ133" s="106"/>
      <c r="HR133" s="106"/>
      <c r="HS133" s="106"/>
      <c r="HT133" s="106"/>
      <c r="HU133" s="106"/>
      <c r="HV133" s="106"/>
      <c r="HW133" s="106"/>
      <c r="HX133" s="106"/>
      <c r="HY133" s="106"/>
      <c r="HZ133" s="106"/>
      <c r="IA133" s="106"/>
      <c r="IB133" s="106"/>
      <c r="IC133" s="106"/>
      <c r="ID133" s="106"/>
      <c r="IE133" s="106"/>
      <c r="IF133" s="106"/>
      <c r="IG133" s="106"/>
      <c r="IH133" s="106"/>
      <c r="II133" s="106"/>
      <c r="IJ133" s="106"/>
      <c r="IK133" s="106"/>
      <c r="IL133" s="106"/>
      <c r="IM133" s="106"/>
      <c r="IN133" s="106"/>
      <c r="IO133" s="106"/>
      <c r="IP133" s="106"/>
      <c r="IQ133" s="106"/>
      <c r="IR133" s="106"/>
      <c r="IS133" s="106"/>
      <c r="IT133" s="106"/>
      <c r="IU133" s="106"/>
      <c r="IV133" s="106"/>
      <c r="IW133" s="106"/>
      <c r="IX133" s="106"/>
      <c r="IY133" s="106"/>
      <c r="IZ133" s="106"/>
      <c r="JA133" s="106"/>
      <c r="JB133" s="106"/>
      <c r="JC133" s="106"/>
      <c r="JD133" s="106"/>
      <c r="JE133" s="106"/>
      <c r="JF133" s="106"/>
      <c r="JG133" s="106"/>
      <c r="JH133" s="106"/>
      <c r="JI133" s="106"/>
      <c r="JJ133" s="106"/>
      <c r="JK133" s="106"/>
      <c r="JL133" s="106"/>
      <c r="JM133" s="106"/>
      <c r="JN133" s="106"/>
      <c r="JO133" s="106"/>
      <c r="JP133" s="106"/>
      <c r="JQ133" s="106"/>
      <c r="JR133" s="106"/>
      <c r="JS133" s="106"/>
      <c r="JT133" s="106"/>
      <c r="JU133" s="106"/>
      <c r="JV133" s="106"/>
      <c r="JW133" s="106"/>
    </row>
    <row r="134" spans="1:283">
      <c r="A134" s="106"/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  <c r="BJ134" s="106"/>
      <c r="BK134" s="106"/>
      <c r="BL134" s="106"/>
      <c r="BM134" s="106"/>
      <c r="BN134" s="106"/>
      <c r="BO134" s="106"/>
      <c r="BP134" s="106"/>
      <c r="BQ134" s="106"/>
      <c r="BR134" s="106"/>
      <c r="BS134" s="106"/>
      <c r="BT134" s="106"/>
      <c r="BU134" s="106"/>
      <c r="BV134" s="106"/>
      <c r="BW134" s="106"/>
      <c r="BX134" s="106"/>
      <c r="BY134" s="106"/>
      <c r="BZ134" s="106"/>
      <c r="CA134" s="106"/>
      <c r="CB134" s="106"/>
      <c r="CC134" s="106"/>
      <c r="CD134" s="106"/>
      <c r="CE134" s="106"/>
      <c r="CF134" s="106"/>
      <c r="CG134" s="106"/>
      <c r="CH134" s="106"/>
      <c r="CI134" s="106"/>
      <c r="CJ134" s="106"/>
      <c r="CK134" s="106"/>
      <c r="CL134" s="106"/>
      <c r="CM134" s="106"/>
      <c r="CN134" s="106"/>
      <c r="CO134" s="106"/>
      <c r="CP134" s="106"/>
      <c r="CQ134" s="106"/>
      <c r="CR134" s="106"/>
      <c r="CS134" s="106"/>
      <c r="CT134" s="106"/>
      <c r="CU134" s="106"/>
      <c r="CV134" s="106"/>
      <c r="CW134" s="106"/>
      <c r="CX134" s="106"/>
      <c r="CY134" s="106"/>
      <c r="CZ134" s="106"/>
      <c r="DA134" s="106"/>
      <c r="DB134" s="106"/>
      <c r="DC134" s="106"/>
      <c r="DD134" s="106"/>
      <c r="DE134" s="106"/>
      <c r="DF134" s="106"/>
      <c r="DG134" s="106"/>
      <c r="DH134" s="106"/>
      <c r="DI134" s="106"/>
      <c r="DJ134" s="106"/>
      <c r="DK134" s="106"/>
      <c r="DL134" s="106"/>
      <c r="DM134" s="106"/>
      <c r="DN134" s="106"/>
      <c r="DO134" s="106"/>
      <c r="DP134" s="106"/>
      <c r="DQ134" s="106"/>
      <c r="DR134" s="106"/>
      <c r="DS134" s="106"/>
      <c r="DT134" s="106"/>
      <c r="DU134" s="106"/>
      <c r="DV134" s="106"/>
      <c r="DW134" s="106"/>
      <c r="DX134" s="106"/>
      <c r="DY134" s="106"/>
      <c r="DZ134" s="106"/>
      <c r="EA134" s="106"/>
      <c r="EB134" s="106"/>
      <c r="EC134" s="106"/>
      <c r="ED134" s="106"/>
      <c r="EE134" s="106"/>
      <c r="EF134" s="106"/>
      <c r="EG134" s="106"/>
      <c r="EH134" s="106"/>
      <c r="EI134" s="106"/>
      <c r="EJ134" s="106"/>
      <c r="EK134" s="106"/>
      <c r="EL134" s="106"/>
      <c r="EM134" s="106"/>
      <c r="EN134" s="106"/>
      <c r="EO134" s="106"/>
      <c r="EP134" s="106"/>
      <c r="EQ134" s="106"/>
      <c r="ER134" s="106"/>
      <c r="ES134" s="106"/>
      <c r="ET134" s="106"/>
      <c r="EU134" s="106"/>
      <c r="EV134" s="106"/>
      <c r="EW134" s="106"/>
      <c r="EX134" s="106"/>
      <c r="EY134" s="106"/>
      <c r="EZ134" s="106"/>
      <c r="FA134" s="106"/>
      <c r="FB134" s="106"/>
      <c r="FC134" s="106"/>
      <c r="FD134" s="106"/>
      <c r="FE134" s="106"/>
      <c r="FF134" s="106"/>
      <c r="FG134" s="106"/>
      <c r="FH134" s="106"/>
      <c r="FI134" s="106"/>
      <c r="FJ134" s="106"/>
      <c r="FK134" s="106"/>
      <c r="FL134" s="106"/>
      <c r="FM134" s="106"/>
      <c r="FN134" s="106"/>
      <c r="FO134" s="106"/>
      <c r="FP134" s="106"/>
      <c r="FQ134" s="106"/>
      <c r="FR134" s="106"/>
      <c r="FS134" s="106"/>
      <c r="FT134" s="106"/>
      <c r="FU134" s="106"/>
      <c r="FV134" s="106"/>
      <c r="FW134" s="106"/>
      <c r="FX134" s="106"/>
      <c r="FY134" s="106"/>
      <c r="FZ134" s="106"/>
      <c r="GA134" s="106"/>
      <c r="GB134" s="106"/>
      <c r="GC134" s="106"/>
      <c r="GD134" s="106"/>
      <c r="GE134" s="106"/>
      <c r="GF134" s="106"/>
      <c r="GG134" s="106"/>
      <c r="GH134" s="106"/>
      <c r="GI134" s="106"/>
      <c r="GJ134" s="106"/>
      <c r="GK134" s="106"/>
      <c r="GL134" s="106"/>
      <c r="GM134" s="106"/>
      <c r="GN134" s="106"/>
      <c r="GO134" s="106"/>
      <c r="GP134" s="106"/>
      <c r="GQ134" s="106"/>
      <c r="GR134" s="106"/>
      <c r="GS134" s="106"/>
      <c r="GT134" s="106"/>
      <c r="GU134" s="106"/>
      <c r="GV134" s="106"/>
      <c r="GW134" s="106"/>
      <c r="GX134" s="106"/>
      <c r="GY134" s="106"/>
      <c r="GZ134" s="106"/>
      <c r="HA134" s="106"/>
      <c r="HB134" s="106"/>
      <c r="HC134" s="106"/>
      <c r="HD134" s="106"/>
      <c r="HE134" s="106"/>
      <c r="HF134" s="106"/>
      <c r="HG134" s="106"/>
      <c r="HH134" s="106"/>
      <c r="HI134" s="106"/>
      <c r="HJ134" s="106"/>
      <c r="HK134" s="106"/>
      <c r="HL134" s="106"/>
      <c r="HM134" s="106"/>
      <c r="HN134" s="106"/>
      <c r="HO134" s="106"/>
      <c r="HP134" s="106"/>
      <c r="HQ134" s="106"/>
      <c r="HR134" s="106"/>
      <c r="HS134" s="106"/>
      <c r="HT134" s="106"/>
      <c r="HU134" s="106"/>
      <c r="HV134" s="106"/>
      <c r="HW134" s="106"/>
      <c r="HX134" s="106"/>
      <c r="HY134" s="106"/>
      <c r="HZ134" s="106"/>
      <c r="IA134" s="106"/>
      <c r="IB134" s="106"/>
      <c r="IC134" s="106"/>
      <c r="ID134" s="106"/>
      <c r="IE134" s="106"/>
      <c r="IF134" s="106"/>
      <c r="IG134" s="106"/>
      <c r="IH134" s="106"/>
      <c r="II134" s="106"/>
      <c r="IJ134" s="106"/>
      <c r="IK134" s="106"/>
      <c r="IL134" s="106"/>
      <c r="IM134" s="106"/>
      <c r="IN134" s="106"/>
      <c r="IO134" s="106"/>
      <c r="IP134" s="106"/>
      <c r="IQ134" s="106"/>
      <c r="IR134" s="106"/>
      <c r="IS134" s="106"/>
      <c r="IT134" s="106"/>
      <c r="IU134" s="106"/>
      <c r="IV134" s="106"/>
      <c r="IW134" s="106"/>
      <c r="IX134" s="106"/>
      <c r="IY134" s="106"/>
      <c r="IZ134" s="106"/>
      <c r="JA134" s="106"/>
      <c r="JB134" s="106"/>
      <c r="JC134" s="106"/>
      <c r="JD134" s="106"/>
      <c r="JE134" s="106"/>
      <c r="JF134" s="106"/>
      <c r="JG134" s="106"/>
      <c r="JH134" s="106"/>
      <c r="JI134" s="106"/>
      <c r="JJ134" s="106"/>
      <c r="JK134" s="106"/>
      <c r="JL134" s="106"/>
      <c r="JM134" s="106"/>
      <c r="JN134" s="106"/>
      <c r="JO134" s="106"/>
      <c r="JP134" s="106"/>
      <c r="JQ134" s="106"/>
      <c r="JR134" s="106"/>
      <c r="JS134" s="106"/>
      <c r="JT134" s="106"/>
      <c r="JU134" s="106"/>
      <c r="JV134" s="106"/>
      <c r="JW134" s="106"/>
    </row>
    <row r="135" spans="1:283">
      <c r="A135" s="106"/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6"/>
      <c r="BJ135" s="106"/>
      <c r="BK135" s="106"/>
      <c r="BL135" s="106"/>
      <c r="BM135" s="106"/>
      <c r="BN135" s="106"/>
      <c r="BO135" s="106"/>
      <c r="BP135" s="106"/>
      <c r="BQ135" s="106"/>
      <c r="BR135" s="106"/>
      <c r="BS135" s="106"/>
      <c r="BT135" s="106"/>
      <c r="BU135" s="106"/>
      <c r="BV135" s="106"/>
      <c r="BW135" s="106"/>
      <c r="BX135" s="106"/>
      <c r="BY135" s="106"/>
      <c r="BZ135" s="106"/>
      <c r="CA135" s="106"/>
      <c r="CB135" s="106"/>
      <c r="CC135" s="106"/>
      <c r="CD135" s="106"/>
      <c r="CE135" s="106"/>
      <c r="CF135" s="106"/>
      <c r="CG135" s="106"/>
      <c r="CH135" s="106"/>
      <c r="CI135" s="106"/>
      <c r="CJ135" s="106"/>
      <c r="CK135" s="106"/>
      <c r="CL135" s="106"/>
      <c r="CM135" s="106"/>
      <c r="CN135" s="106"/>
      <c r="CO135" s="106"/>
      <c r="CP135" s="106"/>
      <c r="CQ135" s="106"/>
      <c r="CR135" s="106"/>
      <c r="CS135" s="106"/>
      <c r="CT135" s="106"/>
      <c r="CU135" s="106"/>
      <c r="CV135" s="106"/>
      <c r="CW135" s="106"/>
      <c r="CX135" s="106"/>
      <c r="CY135" s="106"/>
      <c r="CZ135" s="106"/>
      <c r="DA135" s="106"/>
      <c r="DB135" s="106"/>
      <c r="DC135" s="106"/>
      <c r="DD135" s="106"/>
      <c r="DE135" s="106"/>
      <c r="DF135" s="106"/>
      <c r="DG135" s="106"/>
      <c r="DH135" s="106"/>
      <c r="DI135" s="106"/>
      <c r="DJ135" s="106"/>
      <c r="DK135" s="106"/>
      <c r="DL135" s="106"/>
      <c r="DM135" s="106"/>
      <c r="DN135" s="106"/>
      <c r="DO135" s="106"/>
      <c r="DP135" s="106"/>
      <c r="DQ135" s="106"/>
      <c r="DR135" s="106"/>
      <c r="DS135" s="106"/>
      <c r="DT135" s="106"/>
      <c r="DU135" s="106"/>
      <c r="DV135" s="106"/>
      <c r="DW135" s="106"/>
      <c r="DX135" s="106"/>
      <c r="DY135" s="106"/>
      <c r="DZ135" s="106"/>
      <c r="EA135" s="106"/>
      <c r="EB135" s="106"/>
      <c r="EC135" s="106"/>
      <c r="ED135" s="106"/>
      <c r="EE135" s="106"/>
      <c r="EF135" s="106"/>
      <c r="EG135" s="106"/>
      <c r="EH135" s="106"/>
      <c r="EI135" s="106"/>
      <c r="EJ135" s="106"/>
      <c r="EK135" s="106"/>
      <c r="EL135" s="106"/>
      <c r="EM135" s="106"/>
      <c r="EN135" s="106"/>
      <c r="EO135" s="106"/>
      <c r="EP135" s="106"/>
      <c r="EQ135" s="106"/>
      <c r="ER135" s="106"/>
      <c r="ES135" s="106"/>
      <c r="ET135" s="106"/>
      <c r="EU135" s="106"/>
      <c r="EV135" s="106"/>
      <c r="EW135" s="106"/>
      <c r="EX135" s="106"/>
      <c r="EY135" s="106"/>
      <c r="EZ135" s="106"/>
      <c r="FA135" s="106"/>
      <c r="FB135" s="106"/>
      <c r="FC135" s="106"/>
      <c r="FD135" s="106"/>
      <c r="FE135" s="106"/>
      <c r="FF135" s="106"/>
      <c r="FG135" s="106"/>
      <c r="FH135" s="106"/>
      <c r="FI135" s="106"/>
      <c r="FJ135" s="106"/>
      <c r="FK135" s="106"/>
      <c r="FL135" s="106"/>
      <c r="FM135" s="106"/>
      <c r="FN135" s="106"/>
      <c r="FO135" s="106"/>
      <c r="FP135" s="106"/>
      <c r="FQ135" s="106"/>
      <c r="FR135" s="106"/>
      <c r="FS135" s="106"/>
      <c r="FT135" s="106"/>
      <c r="FU135" s="106"/>
      <c r="FV135" s="106"/>
      <c r="FW135" s="106"/>
      <c r="FX135" s="106"/>
      <c r="FY135" s="106"/>
      <c r="FZ135" s="106"/>
      <c r="GA135" s="106"/>
      <c r="GB135" s="106"/>
      <c r="GC135" s="106"/>
      <c r="GD135" s="106"/>
      <c r="GE135" s="106"/>
      <c r="GF135" s="106"/>
      <c r="GG135" s="106"/>
      <c r="GH135" s="106"/>
      <c r="GI135" s="106"/>
      <c r="GJ135" s="106"/>
      <c r="GK135" s="106"/>
      <c r="GL135" s="106"/>
      <c r="GM135" s="106"/>
      <c r="GN135" s="106"/>
      <c r="GO135" s="106"/>
      <c r="GP135" s="106"/>
      <c r="GQ135" s="106"/>
      <c r="GR135" s="106"/>
      <c r="GS135" s="106"/>
      <c r="GT135" s="106"/>
      <c r="GU135" s="106"/>
      <c r="GV135" s="106"/>
      <c r="GW135" s="106"/>
      <c r="GX135" s="106"/>
      <c r="GY135" s="106"/>
      <c r="GZ135" s="106"/>
      <c r="HA135" s="106"/>
      <c r="HB135" s="106"/>
      <c r="HC135" s="106"/>
      <c r="HD135" s="106"/>
      <c r="HE135" s="106"/>
      <c r="HF135" s="106"/>
      <c r="HG135" s="106"/>
      <c r="HH135" s="106"/>
      <c r="HI135" s="106"/>
      <c r="HJ135" s="106"/>
      <c r="HK135" s="106"/>
      <c r="HL135" s="106"/>
      <c r="HM135" s="106"/>
      <c r="HN135" s="106"/>
      <c r="HO135" s="106"/>
      <c r="HP135" s="106"/>
      <c r="HQ135" s="106"/>
      <c r="HR135" s="106"/>
      <c r="HS135" s="106"/>
      <c r="HT135" s="106"/>
      <c r="HU135" s="106"/>
      <c r="HV135" s="106"/>
      <c r="HW135" s="106"/>
      <c r="HX135" s="106"/>
      <c r="HY135" s="106"/>
      <c r="HZ135" s="106"/>
      <c r="IA135" s="106"/>
      <c r="IB135" s="106"/>
      <c r="IC135" s="106"/>
      <c r="ID135" s="106"/>
      <c r="IE135" s="106"/>
      <c r="IF135" s="106"/>
      <c r="IG135" s="106"/>
      <c r="IH135" s="106"/>
      <c r="II135" s="106"/>
      <c r="IJ135" s="106"/>
      <c r="IK135" s="106"/>
      <c r="IL135" s="106"/>
      <c r="IM135" s="106"/>
      <c r="IN135" s="106"/>
      <c r="IO135" s="106"/>
      <c r="IP135" s="106"/>
      <c r="IQ135" s="106"/>
      <c r="IR135" s="106"/>
      <c r="IS135" s="106"/>
      <c r="IT135" s="106"/>
      <c r="IU135" s="106"/>
      <c r="IV135" s="106"/>
      <c r="IW135" s="106"/>
      <c r="IX135" s="106"/>
      <c r="IY135" s="106"/>
      <c r="IZ135" s="106"/>
      <c r="JA135" s="106"/>
      <c r="JB135" s="106"/>
      <c r="JC135" s="106"/>
      <c r="JD135" s="106"/>
      <c r="JE135" s="106"/>
      <c r="JF135" s="106"/>
      <c r="JG135" s="106"/>
      <c r="JH135" s="106"/>
      <c r="JI135" s="106"/>
      <c r="JJ135" s="106"/>
      <c r="JK135" s="106"/>
      <c r="JL135" s="106"/>
      <c r="JM135" s="106"/>
      <c r="JN135" s="106"/>
      <c r="JO135" s="106"/>
      <c r="JP135" s="106"/>
      <c r="JQ135" s="106"/>
      <c r="JR135" s="106"/>
      <c r="JS135" s="106"/>
      <c r="JT135" s="106"/>
      <c r="JU135" s="106"/>
      <c r="JV135" s="106"/>
      <c r="JW135" s="106"/>
    </row>
    <row r="136" spans="1:283">
      <c r="A136" s="106"/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6"/>
      <c r="BJ136" s="106"/>
      <c r="BK136" s="106"/>
      <c r="BL136" s="106"/>
      <c r="BM136" s="106"/>
      <c r="BN136" s="106"/>
      <c r="BO136" s="106"/>
      <c r="BP136" s="106"/>
      <c r="BQ136" s="106"/>
      <c r="BR136" s="106"/>
      <c r="BS136" s="106"/>
      <c r="BT136" s="106"/>
      <c r="BU136" s="106"/>
      <c r="BV136" s="106"/>
      <c r="BW136" s="106"/>
      <c r="BX136" s="106"/>
      <c r="BY136" s="106"/>
      <c r="BZ136" s="106"/>
      <c r="CA136" s="106"/>
      <c r="CB136" s="106"/>
      <c r="CC136" s="106"/>
      <c r="CD136" s="106"/>
      <c r="CE136" s="106"/>
      <c r="CF136" s="106"/>
      <c r="CG136" s="106"/>
      <c r="CH136" s="106"/>
      <c r="CI136" s="106"/>
      <c r="CJ136" s="106"/>
      <c r="CK136" s="106"/>
      <c r="CL136" s="106"/>
      <c r="CM136" s="106"/>
      <c r="CN136" s="106"/>
      <c r="CO136" s="106"/>
      <c r="CP136" s="106"/>
      <c r="CQ136" s="106"/>
      <c r="CR136" s="106"/>
      <c r="CS136" s="106"/>
      <c r="CT136" s="106"/>
      <c r="CU136" s="106"/>
      <c r="CV136" s="106"/>
      <c r="CW136" s="106"/>
      <c r="CX136" s="106"/>
      <c r="CY136" s="106"/>
      <c r="CZ136" s="106"/>
      <c r="DA136" s="106"/>
      <c r="DB136" s="106"/>
      <c r="DC136" s="106"/>
      <c r="DD136" s="106"/>
      <c r="DE136" s="106"/>
      <c r="DF136" s="106"/>
      <c r="DG136" s="106"/>
      <c r="DH136" s="106"/>
      <c r="DI136" s="106"/>
      <c r="DJ136" s="106"/>
      <c r="DK136" s="106"/>
      <c r="DL136" s="106"/>
      <c r="DM136" s="106"/>
      <c r="DN136" s="106"/>
      <c r="DO136" s="106"/>
      <c r="DP136" s="106"/>
      <c r="DQ136" s="106"/>
      <c r="DR136" s="106"/>
      <c r="DS136" s="106"/>
      <c r="DT136" s="106"/>
      <c r="DU136" s="106"/>
      <c r="DV136" s="106"/>
      <c r="DW136" s="106"/>
      <c r="DX136" s="106"/>
      <c r="DY136" s="106"/>
      <c r="DZ136" s="106"/>
      <c r="EA136" s="106"/>
      <c r="EB136" s="106"/>
      <c r="EC136" s="106"/>
      <c r="ED136" s="106"/>
      <c r="EE136" s="106"/>
      <c r="EF136" s="106"/>
      <c r="EG136" s="106"/>
      <c r="EH136" s="106"/>
      <c r="EI136" s="106"/>
      <c r="EJ136" s="106"/>
      <c r="EK136" s="106"/>
      <c r="EL136" s="106"/>
      <c r="EM136" s="106"/>
      <c r="EN136" s="106"/>
      <c r="EO136" s="106"/>
      <c r="EP136" s="106"/>
      <c r="EQ136" s="106"/>
      <c r="ER136" s="106"/>
      <c r="ES136" s="106"/>
      <c r="ET136" s="106"/>
      <c r="EU136" s="106"/>
      <c r="EV136" s="106"/>
      <c r="EW136" s="106"/>
      <c r="EX136" s="106"/>
      <c r="EY136" s="106"/>
      <c r="EZ136" s="106"/>
      <c r="FA136" s="106"/>
      <c r="FB136" s="106"/>
      <c r="FC136" s="106"/>
      <c r="FD136" s="106"/>
      <c r="FE136" s="106"/>
      <c r="FF136" s="106"/>
      <c r="FG136" s="106"/>
      <c r="FH136" s="106"/>
      <c r="FI136" s="106"/>
      <c r="FJ136" s="106"/>
      <c r="FK136" s="106"/>
      <c r="FL136" s="106"/>
      <c r="FM136" s="106"/>
      <c r="FN136" s="106"/>
      <c r="FO136" s="106"/>
      <c r="FP136" s="106"/>
      <c r="FQ136" s="106"/>
      <c r="FR136" s="106"/>
      <c r="FS136" s="106"/>
      <c r="FT136" s="106"/>
      <c r="FU136" s="106"/>
      <c r="FV136" s="106"/>
      <c r="FW136" s="106"/>
      <c r="FX136" s="106"/>
      <c r="FY136" s="106"/>
      <c r="FZ136" s="106"/>
      <c r="GA136" s="106"/>
      <c r="GB136" s="106"/>
      <c r="GC136" s="106"/>
      <c r="GD136" s="106"/>
      <c r="GE136" s="106"/>
      <c r="GF136" s="106"/>
      <c r="GG136" s="106"/>
      <c r="GH136" s="106"/>
      <c r="GI136" s="106"/>
      <c r="GJ136" s="106"/>
      <c r="GK136" s="106"/>
      <c r="GL136" s="106"/>
      <c r="GM136" s="106"/>
      <c r="GN136" s="106"/>
      <c r="GO136" s="106"/>
      <c r="GP136" s="106"/>
      <c r="GQ136" s="106"/>
      <c r="GR136" s="106"/>
      <c r="GS136" s="106"/>
      <c r="GT136" s="106"/>
      <c r="GU136" s="106"/>
      <c r="GV136" s="106"/>
      <c r="GW136" s="106"/>
      <c r="GX136" s="106"/>
      <c r="GY136" s="106"/>
      <c r="GZ136" s="106"/>
      <c r="HA136" s="106"/>
      <c r="HB136" s="106"/>
      <c r="HC136" s="106"/>
      <c r="HD136" s="106"/>
      <c r="HE136" s="106"/>
      <c r="HF136" s="106"/>
      <c r="HG136" s="106"/>
      <c r="HH136" s="106"/>
      <c r="HI136" s="106"/>
      <c r="HJ136" s="106"/>
      <c r="HK136" s="106"/>
      <c r="HL136" s="106"/>
      <c r="HM136" s="106"/>
      <c r="HN136" s="106"/>
      <c r="HO136" s="106"/>
      <c r="HP136" s="106"/>
      <c r="HQ136" s="106"/>
      <c r="HR136" s="106"/>
      <c r="HS136" s="106"/>
      <c r="HT136" s="106"/>
      <c r="HU136" s="106"/>
      <c r="HV136" s="106"/>
      <c r="HW136" s="106"/>
      <c r="HX136" s="106"/>
      <c r="HY136" s="106"/>
      <c r="HZ136" s="106"/>
      <c r="IA136" s="106"/>
      <c r="IB136" s="106"/>
      <c r="IC136" s="106"/>
      <c r="ID136" s="106"/>
      <c r="IE136" s="106"/>
      <c r="IF136" s="106"/>
      <c r="IG136" s="106"/>
      <c r="IH136" s="106"/>
      <c r="II136" s="106"/>
      <c r="IJ136" s="106"/>
      <c r="IK136" s="106"/>
      <c r="IL136" s="106"/>
      <c r="IM136" s="106"/>
      <c r="IN136" s="106"/>
      <c r="IO136" s="106"/>
      <c r="IP136" s="106"/>
      <c r="IQ136" s="106"/>
      <c r="IR136" s="106"/>
      <c r="IS136" s="106"/>
      <c r="IT136" s="106"/>
      <c r="IU136" s="106"/>
      <c r="IV136" s="106"/>
      <c r="IW136" s="106"/>
      <c r="IX136" s="106"/>
      <c r="IY136" s="106"/>
      <c r="IZ136" s="106"/>
      <c r="JA136" s="106"/>
      <c r="JB136" s="106"/>
      <c r="JC136" s="106"/>
      <c r="JD136" s="106"/>
      <c r="JE136" s="106"/>
      <c r="JF136" s="106"/>
      <c r="JG136" s="106"/>
      <c r="JH136" s="106"/>
      <c r="JI136" s="106"/>
      <c r="JJ136" s="106"/>
      <c r="JK136" s="106"/>
      <c r="JL136" s="106"/>
      <c r="JM136" s="106"/>
      <c r="JN136" s="106"/>
      <c r="JO136" s="106"/>
      <c r="JP136" s="106"/>
      <c r="JQ136" s="106"/>
      <c r="JR136" s="106"/>
      <c r="JS136" s="106"/>
      <c r="JT136" s="106"/>
      <c r="JU136" s="106"/>
      <c r="JV136" s="106"/>
      <c r="JW136" s="106"/>
    </row>
    <row r="137" spans="1:283">
      <c r="A137" s="10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  <c r="BJ137" s="106"/>
      <c r="BK137" s="106"/>
      <c r="BL137" s="106"/>
      <c r="BM137" s="106"/>
      <c r="BN137" s="106"/>
      <c r="BO137" s="106"/>
      <c r="BP137" s="106"/>
      <c r="BQ137" s="106"/>
      <c r="BR137" s="106"/>
      <c r="BS137" s="106"/>
      <c r="BT137" s="106"/>
      <c r="BU137" s="106"/>
      <c r="BV137" s="106"/>
      <c r="BW137" s="106"/>
      <c r="BX137" s="106"/>
      <c r="BY137" s="106"/>
      <c r="BZ137" s="106"/>
      <c r="CA137" s="106"/>
      <c r="CB137" s="106"/>
      <c r="CC137" s="106"/>
      <c r="CD137" s="106"/>
      <c r="CE137" s="106"/>
      <c r="CF137" s="106"/>
      <c r="CG137" s="106"/>
      <c r="CH137" s="106"/>
      <c r="CI137" s="106"/>
      <c r="CJ137" s="106"/>
      <c r="CK137" s="106"/>
      <c r="CL137" s="106"/>
      <c r="CM137" s="106"/>
      <c r="CN137" s="106"/>
      <c r="CO137" s="106"/>
      <c r="CP137" s="106"/>
      <c r="CQ137" s="106"/>
      <c r="CR137" s="106"/>
      <c r="CS137" s="106"/>
      <c r="CT137" s="106"/>
      <c r="CU137" s="106"/>
      <c r="CV137" s="106"/>
      <c r="CW137" s="106"/>
      <c r="CX137" s="106"/>
      <c r="CY137" s="106"/>
      <c r="CZ137" s="106"/>
      <c r="DA137" s="106"/>
      <c r="DB137" s="106"/>
      <c r="DC137" s="106"/>
      <c r="DD137" s="106"/>
      <c r="DE137" s="106"/>
      <c r="DF137" s="106"/>
      <c r="DG137" s="106"/>
      <c r="DH137" s="106"/>
      <c r="DI137" s="106"/>
      <c r="DJ137" s="106"/>
      <c r="DK137" s="106"/>
      <c r="DL137" s="106"/>
      <c r="DM137" s="106"/>
      <c r="DN137" s="106"/>
      <c r="DO137" s="106"/>
      <c r="DP137" s="106"/>
      <c r="DQ137" s="106"/>
      <c r="DR137" s="106"/>
      <c r="DS137" s="106"/>
      <c r="DT137" s="106"/>
      <c r="DU137" s="106"/>
      <c r="DV137" s="106"/>
      <c r="DW137" s="106"/>
      <c r="DX137" s="106"/>
      <c r="DY137" s="106"/>
      <c r="DZ137" s="106"/>
      <c r="EA137" s="106"/>
      <c r="EB137" s="106"/>
      <c r="EC137" s="106"/>
      <c r="ED137" s="106"/>
      <c r="EE137" s="106"/>
      <c r="EF137" s="106"/>
      <c r="EG137" s="106"/>
      <c r="EH137" s="106"/>
      <c r="EI137" s="106"/>
      <c r="EJ137" s="106"/>
      <c r="EK137" s="106"/>
      <c r="EL137" s="106"/>
      <c r="EM137" s="106"/>
      <c r="EN137" s="106"/>
      <c r="EO137" s="106"/>
      <c r="EP137" s="106"/>
      <c r="EQ137" s="106"/>
      <c r="ER137" s="106"/>
      <c r="ES137" s="106"/>
      <c r="ET137" s="106"/>
      <c r="EU137" s="106"/>
      <c r="EV137" s="106"/>
      <c r="EW137" s="106"/>
      <c r="EX137" s="106"/>
      <c r="EY137" s="106"/>
      <c r="EZ137" s="106"/>
      <c r="FA137" s="106"/>
      <c r="FB137" s="106"/>
      <c r="FC137" s="106"/>
      <c r="FD137" s="106"/>
      <c r="FE137" s="106"/>
      <c r="FF137" s="106"/>
      <c r="FG137" s="106"/>
      <c r="FH137" s="106"/>
      <c r="FI137" s="106"/>
      <c r="FJ137" s="106"/>
      <c r="FK137" s="106"/>
      <c r="FL137" s="106"/>
      <c r="FM137" s="106"/>
      <c r="FN137" s="106"/>
      <c r="FO137" s="106"/>
      <c r="FP137" s="106"/>
      <c r="FQ137" s="106"/>
      <c r="FR137" s="106"/>
      <c r="FS137" s="106"/>
      <c r="FT137" s="106"/>
      <c r="FU137" s="106"/>
      <c r="FV137" s="106"/>
      <c r="FW137" s="106"/>
      <c r="FX137" s="106"/>
      <c r="FY137" s="106"/>
      <c r="FZ137" s="106"/>
      <c r="GA137" s="106"/>
      <c r="GB137" s="106"/>
      <c r="GC137" s="106"/>
      <c r="GD137" s="106"/>
      <c r="GE137" s="106"/>
      <c r="GF137" s="106"/>
      <c r="GG137" s="106"/>
      <c r="GH137" s="106"/>
      <c r="GI137" s="106"/>
      <c r="GJ137" s="106"/>
      <c r="GK137" s="106"/>
      <c r="GL137" s="106"/>
      <c r="GM137" s="106"/>
      <c r="GN137" s="106"/>
      <c r="GO137" s="106"/>
      <c r="GP137" s="106"/>
      <c r="GQ137" s="106"/>
      <c r="GR137" s="106"/>
      <c r="GS137" s="106"/>
      <c r="GT137" s="106"/>
      <c r="GU137" s="106"/>
      <c r="GV137" s="106"/>
      <c r="GW137" s="106"/>
      <c r="GX137" s="106"/>
      <c r="GY137" s="106"/>
      <c r="GZ137" s="106"/>
      <c r="HA137" s="106"/>
      <c r="HB137" s="106"/>
      <c r="HC137" s="106"/>
      <c r="HD137" s="106"/>
      <c r="HE137" s="106"/>
      <c r="HF137" s="106"/>
      <c r="HG137" s="106"/>
      <c r="HH137" s="106"/>
      <c r="HI137" s="106"/>
      <c r="HJ137" s="106"/>
      <c r="HK137" s="106"/>
      <c r="HL137" s="106"/>
      <c r="HM137" s="106"/>
      <c r="HN137" s="106"/>
      <c r="HO137" s="106"/>
      <c r="HP137" s="106"/>
      <c r="HQ137" s="106"/>
      <c r="HR137" s="106"/>
      <c r="HS137" s="106"/>
      <c r="HT137" s="106"/>
      <c r="HU137" s="106"/>
      <c r="HV137" s="106"/>
      <c r="HW137" s="106"/>
      <c r="HX137" s="106"/>
      <c r="HY137" s="106"/>
      <c r="HZ137" s="106"/>
      <c r="IA137" s="106"/>
      <c r="IB137" s="106"/>
      <c r="IC137" s="106"/>
      <c r="ID137" s="106"/>
      <c r="IE137" s="106"/>
      <c r="IF137" s="106"/>
      <c r="IG137" s="106"/>
      <c r="IH137" s="106"/>
      <c r="II137" s="106"/>
      <c r="IJ137" s="106"/>
      <c r="IK137" s="106"/>
      <c r="IL137" s="106"/>
      <c r="IM137" s="106"/>
      <c r="IN137" s="106"/>
      <c r="IO137" s="106"/>
      <c r="IP137" s="106"/>
      <c r="IQ137" s="106"/>
      <c r="IR137" s="106"/>
      <c r="IS137" s="106"/>
      <c r="IT137" s="106"/>
      <c r="IU137" s="106"/>
      <c r="IV137" s="106"/>
      <c r="IW137" s="106"/>
      <c r="IX137" s="106"/>
      <c r="IY137" s="106"/>
      <c r="IZ137" s="106"/>
      <c r="JA137" s="106"/>
      <c r="JB137" s="106"/>
      <c r="JC137" s="106"/>
      <c r="JD137" s="106"/>
      <c r="JE137" s="106"/>
      <c r="JF137" s="106"/>
      <c r="JG137" s="106"/>
      <c r="JH137" s="106"/>
      <c r="JI137" s="106"/>
      <c r="JJ137" s="106"/>
      <c r="JK137" s="106"/>
      <c r="JL137" s="106"/>
      <c r="JM137" s="106"/>
      <c r="JN137" s="106"/>
      <c r="JO137" s="106"/>
      <c r="JP137" s="106"/>
      <c r="JQ137" s="106"/>
      <c r="JR137" s="106"/>
      <c r="JS137" s="106"/>
      <c r="JT137" s="106"/>
      <c r="JU137" s="106"/>
      <c r="JV137" s="106"/>
      <c r="JW137" s="106"/>
    </row>
    <row r="138" spans="1:283">
      <c r="A138" s="106"/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6"/>
      <c r="BJ138" s="106"/>
      <c r="BK138" s="106"/>
      <c r="BL138" s="106"/>
      <c r="BM138" s="106"/>
      <c r="BN138" s="106"/>
      <c r="BO138" s="106"/>
      <c r="BP138" s="106"/>
      <c r="BQ138" s="106"/>
      <c r="BR138" s="106"/>
      <c r="BS138" s="106"/>
      <c r="BT138" s="106"/>
      <c r="BU138" s="106"/>
      <c r="BV138" s="106"/>
      <c r="BW138" s="106"/>
      <c r="BX138" s="106"/>
      <c r="BY138" s="106"/>
      <c r="BZ138" s="106"/>
      <c r="CA138" s="106"/>
      <c r="CB138" s="106"/>
      <c r="CC138" s="106"/>
      <c r="CD138" s="106"/>
      <c r="CE138" s="106"/>
      <c r="CF138" s="106"/>
      <c r="CG138" s="106"/>
      <c r="CH138" s="106"/>
      <c r="CI138" s="106"/>
      <c r="CJ138" s="106"/>
      <c r="CK138" s="106"/>
      <c r="CL138" s="106"/>
      <c r="CM138" s="106"/>
      <c r="CN138" s="106"/>
      <c r="CO138" s="106"/>
      <c r="CP138" s="106"/>
      <c r="CQ138" s="106"/>
      <c r="CR138" s="106"/>
      <c r="CS138" s="106"/>
      <c r="CT138" s="106"/>
      <c r="CU138" s="106"/>
      <c r="CV138" s="106"/>
      <c r="CW138" s="106"/>
      <c r="CX138" s="106"/>
      <c r="CY138" s="106"/>
      <c r="CZ138" s="106"/>
      <c r="DA138" s="106"/>
      <c r="DB138" s="106"/>
      <c r="DC138" s="106"/>
      <c r="DD138" s="106"/>
      <c r="DE138" s="106"/>
      <c r="DF138" s="106"/>
      <c r="DG138" s="106"/>
      <c r="DH138" s="106"/>
      <c r="DI138" s="106"/>
      <c r="DJ138" s="106"/>
      <c r="DK138" s="106"/>
      <c r="DL138" s="106"/>
      <c r="DM138" s="106"/>
      <c r="DN138" s="106"/>
      <c r="DO138" s="106"/>
      <c r="DP138" s="106"/>
      <c r="DQ138" s="106"/>
      <c r="DR138" s="106"/>
      <c r="DS138" s="106"/>
      <c r="DT138" s="106"/>
      <c r="DU138" s="106"/>
      <c r="DV138" s="106"/>
      <c r="DW138" s="106"/>
      <c r="DX138" s="106"/>
      <c r="DY138" s="106"/>
      <c r="DZ138" s="106"/>
      <c r="EA138" s="106"/>
      <c r="EB138" s="106"/>
      <c r="EC138" s="106"/>
      <c r="ED138" s="106"/>
      <c r="EE138" s="106"/>
      <c r="EF138" s="106"/>
      <c r="EG138" s="106"/>
      <c r="EH138" s="106"/>
      <c r="EI138" s="106"/>
      <c r="EJ138" s="106"/>
      <c r="EK138" s="106"/>
      <c r="EL138" s="106"/>
      <c r="EM138" s="106"/>
      <c r="EN138" s="106"/>
      <c r="EO138" s="106"/>
      <c r="EP138" s="106"/>
      <c r="EQ138" s="106"/>
      <c r="ER138" s="106"/>
      <c r="ES138" s="106"/>
      <c r="ET138" s="106"/>
      <c r="EU138" s="106"/>
      <c r="EV138" s="106"/>
      <c r="EW138" s="106"/>
      <c r="EX138" s="106"/>
      <c r="EY138" s="106"/>
      <c r="EZ138" s="106"/>
      <c r="FA138" s="106"/>
      <c r="FB138" s="106"/>
      <c r="FC138" s="106"/>
      <c r="FD138" s="106"/>
      <c r="FE138" s="106"/>
      <c r="FF138" s="106"/>
      <c r="FG138" s="106"/>
      <c r="FH138" s="106"/>
      <c r="FI138" s="106"/>
      <c r="FJ138" s="106"/>
      <c r="FK138" s="106"/>
      <c r="FL138" s="106"/>
      <c r="FM138" s="106"/>
      <c r="FN138" s="106"/>
      <c r="FO138" s="106"/>
      <c r="FP138" s="106"/>
      <c r="FQ138" s="106"/>
      <c r="FR138" s="106"/>
      <c r="FS138" s="106"/>
      <c r="FT138" s="106"/>
      <c r="FU138" s="106"/>
      <c r="FV138" s="106"/>
      <c r="FW138" s="106"/>
      <c r="FX138" s="106"/>
      <c r="FY138" s="106"/>
      <c r="FZ138" s="106"/>
      <c r="GA138" s="106"/>
      <c r="GB138" s="106"/>
      <c r="GC138" s="106"/>
      <c r="GD138" s="106"/>
      <c r="GE138" s="106"/>
      <c r="GF138" s="106"/>
      <c r="GG138" s="106"/>
      <c r="GH138" s="106"/>
      <c r="GI138" s="106"/>
      <c r="GJ138" s="106"/>
      <c r="GK138" s="106"/>
      <c r="GL138" s="106"/>
      <c r="GM138" s="106"/>
      <c r="GN138" s="106"/>
      <c r="GO138" s="106"/>
      <c r="GP138" s="106"/>
      <c r="GQ138" s="106"/>
      <c r="GR138" s="106"/>
      <c r="GS138" s="106"/>
      <c r="GT138" s="106"/>
      <c r="GU138" s="106"/>
      <c r="GV138" s="106"/>
      <c r="GW138" s="106"/>
      <c r="GX138" s="106"/>
      <c r="GY138" s="106"/>
      <c r="GZ138" s="106"/>
      <c r="HA138" s="106"/>
      <c r="HB138" s="106"/>
      <c r="HC138" s="106"/>
      <c r="HD138" s="106"/>
      <c r="HE138" s="106"/>
      <c r="HF138" s="106"/>
      <c r="HG138" s="106"/>
      <c r="HH138" s="106"/>
      <c r="HI138" s="106"/>
      <c r="HJ138" s="106"/>
      <c r="HK138" s="106"/>
      <c r="HL138" s="106"/>
      <c r="HM138" s="106"/>
      <c r="HN138" s="106"/>
      <c r="HO138" s="106"/>
      <c r="HP138" s="106"/>
      <c r="HQ138" s="106"/>
      <c r="HR138" s="106"/>
      <c r="HS138" s="106"/>
      <c r="HT138" s="106"/>
      <c r="HU138" s="106"/>
      <c r="HV138" s="106"/>
      <c r="HW138" s="106"/>
      <c r="HX138" s="106"/>
      <c r="HY138" s="106"/>
      <c r="HZ138" s="106"/>
      <c r="IA138" s="106"/>
      <c r="IB138" s="106"/>
      <c r="IC138" s="106"/>
      <c r="ID138" s="106"/>
      <c r="IE138" s="106"/>
      <c r="IF138" s="106"/>
      <c r="IG138" s="106"/>
      <c r="IH138" s="106"/>
      <c r="II138" s="106"/>
      <c r="IJ138" s="106"/>
      <c r="IK138" s="106"/>
      <c r="IL138" s="106"/>
      <c r="IM138" s="106"/>
      <c r="IN138" s="106"/>
      <c r="IO138" s="106"/>
      <c r="IP138" s="106"/>
      <c r="IQ138" s="106"/>
      <c r="IR138" s="106"/>
      <c r="IS138" s="106"/>
      <c r="IT138" s="106"/>
      <c r="IU138" s="106"/>
      <c r="IV138" s="106"/>
      <c r="IW138" s="106"/>
      <c r="IX138" s="106"/>
      <c r="IY138" s="106"/>
      <c r="IZ138" s="106"/>
      <c r="JA138" s="106"/>
      <c r="JB138" s="106"/>
      <c r="JC138" s="106"/>
      <c r="JD138" s="106"/>
      <c r="JE138" s="106"/>
      <c r="JF138" s="106"/>
      <c r="JG138" s="106"/>
      <c r="JH138" s="106"/>
      <c r="JI138" s="106"/>
      <c r="JJ138" s="106"/>
      <c r="JK138" s="106"/>
      <c r="JL138" s="106"/>
      <c r="JM138" s="106"/>
      <c r="JN138" s="106"/>
      <c r="JO138" s="106"/>
      <c r="JP138" s="106"/>
      <c r="JQ138" s="106"/>
      <c r="JR138" s="106"/>
      <c r="JS138" s="106"/>
      <c r="JT138" s="106"/>
      <c r="JU138" s="106"/>
      <c r="JV138" s="106"/>
      <c r="JW138" s="106"/>
    </row>
    <row r="139" spans="1:283">
      <c r="A139" s="106"/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6"/>
      <c r="BJ139" s="106"/>
      <c r="BK139" s="106"/>
      <c r="BL139" s="106"/>
      <c r="BM139" s="106"/>
      <c r="BN139" s="106"/>
      <c r="BO139" s="106"/>
      <c r="BP139" s="106"/>
      <c r="BQ139" s="106"/>
      <c r="BR139" s="106"/>
      <c r="BS139" s="106"/>
      <c r="BT139" s="106"/>
      <c r="BU139" s="106"/>
      <c r="BV139" s="106"/>
      <c r="BW139" s="106"/>
      <c r="BX139" s="106"/>
      <c r="BY139" s="106"/>
      <c r="BZ139" s="106"/>
      <c r="CA139" s="106"/>
      <c r="CB139" s="106"/>
      <c r="CC139" s="106"/>
      <c r="CD139" s="106"/>
      <c r="CE139" s="106"/>
      <c r="CF139" s="106"/>
      <c r="CG139" s="106"/>
      <c r="CH139" s="106"/>
      <c r="CI139" s="106"/>
      <c r="CJ139" s="106"/>
      <c r="CK139" s="106"/>
      <c r="CL139" s="106"/>
      <c r="CM139" s="106"/>
      <c r="CN139" s="106"/>
      <c r="CO139" s="106"/>
      <c r="CP139" s="106"/>
      <c r="CQ139" s="106"/>
      <c r="CR139" s="106"/>
      <c r="CS139" s="106"/>
      <c r="CT139" s="106"/>
      <c r="CU139" s="106"/>
      <c r="CV139" s="106"/>
      <c r="CW139" s="106"/>
      <c r="CX139" s="106"/>
      <c r="CY139" s="106"/>
      <c r="CZ139" s="106"/>
      <c r="DA139" s="106"/>
      <c r="DB139" s="106"/>
      <c r="DC139" s="106"/>
      <c r="DD139" s="106"/>
      <c r="DE139" s="106"/>
      <c r="DF139" s="106"/>
      <c r="DG139" s="106"/>
      <c r="DH139" s="106"/>
      <c r="DI139" s="106"/>
      <c r="DJ139" s="106"/>
      <c r="DK139" s="106"/>
      <c r="DL139" s="106"/>
      <c r="DM139" s="106"/>
      <c r="DN139" s="106"/>
      <c r="DO139" s="106"/>
      <c r="DP139" s="106"/>
      <c r="DQ139" s="106"/>
      <c r="DR139" s="106"/>
      <c r="DS139" s="106"/>
      <c r="DT139" s="106"/>
      <c r="DU139" s="106"/>
      <c r="DV139" s="106"/>
      <c r="DW139" s="106"/>
      <c r="DX139" s="106"/>
      <c r="DY139" s="106"/>
      <c r="DZ139" s="106"/>
      <c r="EA139" s="106"/>
      <c r="EB139" s="106"/>
      <c r="EC139" s="106"/>
      <c r="ED139" s="106"/>
      <c r="EE139" s="106"/>
      <c r="EF139" s="106"/>
      <c r="EG139" s="106"/>
      <c r="EH139" s="106"/>
      <c r="EI139" s="106"/>
      <c r="EJ139" s="106"/>
      <c r="EK139" s="106"/>
      <c r="EL139" s="106"/>
      <c r="EM139" s="106"/>
      <c r="EN139" s="106"/>
      <c r="EO139" s="106"/>
      <c r="EP139" s="106"/>
      <c r="EQ139" s="106"/>
      <c r="ER139" s="106"/>
      <c r="ES139" s="106"/>
      <c r="ET139" s="106"/>
      <c r="EU139" s="106"/>
      <c r="EV139" s="106"/>
      <c r="EW139" s="106"/>
      <c r="EX139" s="106"/>
      <c r="EY139" s="106"/>
      <c r="EZ139" s="106"/>
      <c r="FA139" s="106"/>
      <c r="FB139" s="106"/>
      <c r="FC139" s="106"/>
      <c r="FD139" s="106"/>
      <c r="FE139" s="106"/>
      <c r="FF139" s="106"/>
      <c r="FG139" s="106"/>
      <c r="FH139" s="106"/>
      <c r="FI139" s="106"/>
      <c r="FJ139" s="106"/>
      <c r="FK139" s="106"/>
      <c r="FL139" s="106"/>
      <c r="FM139" s="106"/>
      <c r="FN139" s="106"/>
      <c r="FO139" s="106"/>
      <c r="FP139" s="106"/>
      <c r="FQ139" s="106"/>
      <c r="FR139" s="106"/>
      <c r="FS139" s="106"/>
      <c r="FT139" s="106"/>
      <c r="FU139" s="106"/>
      <c r="FV139" s="106"/>
      <c r="FW139" s="106"/>
      <c r="FX139" s="106"/>
      <c r="FY139" s="106"/>
      <c r="FZ139" s="106"/>
      <c r="GA139" s="106"/>
      <c r="GB139" s="106"/>
      <c r="GC139" s="106"/>
      <c r="GD139" s="106"/>
      <c r="GE139" s="106"/>
      <c r="GF139" s="106"/>
      <c r="GG139" s="106"/>
      <c r="GH139" s="106"/>
      <c r="GI139" s="106"/>
      <c r="GJ139" s="106"/>
      <c r="GK139" s="106"/>
      <c r="GL139" s="106"/>
      <c r="GM139" s="106"/>
      <c r="GN139" s="106"/>
      <c r="GO139" s="106"/>
      <c r="GP139" s="106"/>
      <c r="GQ139" s="106"/>
      <c r="GR139" s="106"/>
      <c r="GS139" s="106"/>
      <c r="GT139" s="106"/>
      <c r="GU139" s="106"/>
      <c r="GV139" s="106"/>
      <c r="GW139" s="106"/>
      <c r="GX139" s="106"/>
      <c r="GY139" s="106"/>
      <c r="GZ139" s="106"/>
      <c r="HA139" s="106"/>
      <c r="HB139" s="106"/>
      <c r="HC139" s="106"/>
      <c r="HD139" s="106"/>
      <c r="HE139" s="106"/>
      <c r="HF139" s="106"/>
      <c r="HG139" s="106"/>
      <c r="HH139" s="106"/>
      <c r="HI139" s="106"/>
      <c r="HJ139" s="106"/>
      <c r="HK139" s="106"/>
      <c r="HL139" s="106"/>
      <c r="HM139" s="106"/>
      <c r="HN139" s="106"/>
      <c r="HO139" s="106"/>
      <c r="HP139" s="106"/>
      <c r="HQ139" s="106"/>
      <c r="HR139" s="106"/>
      <c r="HS139" s="106"/>
      <c r="HT139" s="106"/>
      <c r="HU139" s="106"/>
      <c r="HV139" s="106"/>
      <c r="HW139" s="106"/>
      <c r="HX139" s="106"/>
      <c r="HY139" s="106"/>
      <c r="HZ139" s="106"/>
      <c r="IA139" s="106"/>
      <c r="IB139" s="106"/>
      <c r="IC139" s="106"/>
      <c r="ID139" s="106"/>
      <c r="IE139" s="106"/>
      <c r="IF139" s="106"/>
      <c r="IG139" s="106"/>
      <c r="IH139" s="106"/>
      <c r="II139" s="106"/>
      <c r="IJ139" s="106"/>
      <c r="IK139" s="106"/>
      <c r="IL139" s="106"/>
      <c r="IM139" s="106"/>
      <c r="IN139" s="106"/>
      <c r="IO139" s="106"/>
      <c r="IP139" s="106"/>
      <c r="IQ139" s="106"/>
      <c r="IR139" s="106"/>
      <c r="IS139" s="106"/>
      <c r="IT139" s="106"/>
      <c r="IU139" s="106"/>
      <c r="IV139" s="106"/>
      <c r="IW139" s="106"/>
      <c r="IX139" s="106"/>
      <c r="IY139" s="106"/>
      <c r="IZ139" s="106"/>
      <c r="JA139" s="106"/>
      <c r="JB139" s="106"/>
      <c r="JC139" s="106"/>
      <c r="JD139" s="106"/>
      <c r="JE139" s="106"/>
      <c r="JF139" s="106"/>
      <c r="JG139" s="106"/>
      <c r="JH139" s="106"/>
      <c r="JI139" s="106"/>
      <c r="JJ139" s="106"/>
      <c r="JK139" s="106"/>
      <c r="JL139" s="106"/>
      <c r="JM139" s="106"/>
      <c r="JN139" s="106"/>
      <c r="JO139" s="106"/>
      <c r="JP139" s="106"/>
      <c r="JQ139" s="106"/>
      <c r="JR139" s="106"/>
      <c r="JS139" s="106"/>
      <c r="JT139" s="106"/>
      <c r="JU139" s="106"/>
      <c r="JV139" s="106"/>
      <c r="JW139" s="106"/>
    </row>
    <row r="140" spans="1:283">
      <c r="A140" s="106"/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  <c r="BJ140" s="106"/>
      <c r="BK140" s="106"/>
      <c r="BL140" s="106"/>
      <c r="BM140" s="106"/>
      <c r="BN140" s="106"/>
      <c r="BO140" s="106"/>
      <c r="BP140" s="106"/>
      <c r="BQ140" s="106"/>
      <c r="BR140" s="106"/>
      <c r="BS140" s="106"/>
      <c r="BT140" s="106"/>
      <c r="BU140" s="106"/>
      <c r="BV140" s="106"/>
      <c r="BW140" s="106"/>
      <c r="BX140" s="106"/>
      <c r="BY140" s="106"/>
      <c r="BZ140" s="106"/>
      <c r="CA140" s="106"/>
      <c r="CB140" s="106"/>
      <c r="CC140" s="106"/>
      <c r="CD140" s="106"/>
      <c r="CE140" s="106"/>
      <c r="CF140" s="106"/>
      <c r="CG140" s="106"/>
      <c r="CH140" s="106"/>
      <c r="CI140" s="106"/>
      <c r="CJ140" s="106"/>
      <c r="CK140" s="106"/>
      <c r="CL140" s="106"/>
      <c r="CM140" s="106"/>
      <c r="CN140" s="106"/>
      <c r="CO140" s="106"/>
      <c r="CP140" s="106"/>
      <c r="CQ140" s="106"/>
      <c r="CR140" s="106"/>
      <c r="CS140" s="106"/>
      <c r="CT140" s="106"/>
      <c r="CU140" s="106"/>
      <c r="CV140" s="106"/>
      <c r="CW140" s="106"/>
      <c r="CX140" s="106"/>
      <c r="CY140" s="106"/>
      <c r="CZ140" s="106"/>
      <c r="DA140" s="106"/>
      <c r="DB140" s="106"/>
      <c r="DC140" s="106"/>
      <c r="DD140" s="106"/>
      <c r="DE140" s="106"/>
      <c r="DF140" s="106"/>
      <c r="DG140" s="106"/>
      <c r="DH140" s="106"/>
      <c r="DI140" s="106"/>
      <c r="DJ140" s="106"/>
      <c r="DK140" s="106"/>
      <c r="DL140" s="106"/>
      <c r="DM140" s="106"/>
      <c r="DN140" s="106"/>
      <c r="DO140" s="106"/>
      <c r="DP140" s="106"/>
      <c r="DQ140" s="106"/>
      <c r="DR140" s="106"/>
      <c r="DS140" s="106"/>
      <c r="DT140" s="106"/>
      <c r="DU140" s="106"/>
      <c r="DV140" s="106"/>
      <c r="DW140" s="106"/>
      <c r="DX140" s="106"/>
      <c r="DY140" s="106"/>
      <c r="DZ140" s="106"/>
      <c r="EA140" s="106"/>
      <c r="EB140" s="106"/>
      <c r="EC140" s="106"/>
      <c r="ED140" s="106"/>
      <c r="EE140" s="106"/>
      <c r="EF140" s="106"/>
      <c r="EG140" s="106"/>
      <c r="EH140" s="106"/>
      <c r="EI140" s="106"/>
      <c r="EJ140" s="106"/>
      <c r="EK140" s="106"/>
      <c r="EL140" s="106"/>
      <c r="EM140" s="106"/>
      <c r="EN140" s="106"/>
      <c r="EO140" s="106"/>
      <c r="EP140" s="106"/>
      <c r="EQ140" s="106"/>
      <c r="ER140" s="106"/>
      <c r="ES140" s="106"/>
      <c r="ET140" s="106"/>
      <c r="EU140" s="106"/>
      <c r="EV140" s="106"/>
      <c r="EW140" s="106"/>
      <c r="EX140" s="106"/>
      <c r="EY140" s="106"/>
      <c r="EZ140" s="106"/>
      <c r="FA140" s="106"/>
      <c r="FB140" s="106"/>
      <c r="FC140" s="106"/>
      <c r="FD140" s="106"/>
      <c r="FE140" s="106"/>
      <c r="FF140" s="106"/>
      <c r="FG140" s="106"/>
      <c r="FH140" s="106"/>
      <c r="FI140" s="106"/>
      <c r="FJ140" s="106"/>
      <c r="FK140" s="106"/>
      <c r="FL140" s="106"/>
      <c r="FM140" s="106"/>
      <c r="FN140" s="106"/>
      <c r="FO140" s="106"/>
      <c r="FP140" s="106"/>
      <c r="FQ140" s="106"/>
      <c r="FR140" s="106"/>
      <c r="FS140" s="106"/>
      <c r="FT140" s="106"/>
      <c r="FU140" s="106"/>
      <c r="FV140" s="106"/>
      <c r="FW140" s="106"/>
      <c r="FX140" s="106"/>
      <c r="FY140" s="106"/>
      <c r="FZ140" s="106"/>
      <c r="GA140" s="106"/>
      <c r="GB140" s="106"/>
      <c r="GC140" s="106"/>
      <c r="GD140" s="106"/>
      <c r="GE140" s="106"/>
      <c r="GF140" s="106"/>
      <c r="GG140" s="106"/>
      <c r="GH140" s="106"/>
      <c r="GI140" s="106"/>
      <c r="GJ140" s="106"/>
      <c r="GK140" s="106"/>
      <c r="GL140" s="106"/>
      <c r="GM140" s="106"/>
      <c r="GN140" s="106"/>
      <c r="GO140" s="106"/>
      <c r="GP140" s="106"/>
      <c r="GQ140" s="106"/>
      <c r="GR140" s="106"/>
      <c r="GS140" s="106"/>
      <c r="GT140" s="106"/>
      <c r="GU140" s="106"/>
      <c r="GV140" s="106"/>
      <c r="GW140" s="106"/>
      <c r="GX140" s="106"/>
      <c r="GY140" s="106"/>
      <c r="GZ140" s="106"/>
      <c r="HA140" s="106"/>
      <c r="HB140" s="106"/>
      <c r="HC140" s="106"/>
      <c r="HD140" s="106"/>
      <c r="HE140" s="106"/>
      <c r="HF140" s="106"/>
      <c r="HG140" s="106"/>
      <c r="HH140" s="106"/>
      <c r="HI140" s="106"/>
      <c r="HJ140" s="106"/>
      <c r="HK140" s="106"/>
      <c r="HL140" s="106"/>
      <c r="HM140" s="106"/>
      <c r="HN140" s="106"/>
      <c r="HO140" s="106"/>
      <c r="HP140" s="106"/>
      <c r="HQ140" s="106"/>
      <c r="HR140" s="106"/>
      <c r="HS140" s="106"/>
      <c r="HT140" s="106"/>
      <c r="HU140" s="106"/>
      <c r="HV140" s="106"/>
      <c r="HW140" s="106"/>
      <c r="HX140" s="106"/>
      <c r="HY140" s="106"/>
      <c r="HZ140" s="106"/>
      <c r="IA140" s="106"/>
      <c r="IB140" s="106"/>
      <c r="IC140" s="106"/>
      <c r="ID140" s="106"/>
      <c r="IE140" s="106"/>
      <c r="IF140" s="106"/>
      <c r="IG140" s="106"/>
      <c r="IH140" s="106"/>
      <c r="II140" s="106"/>
      <c r="IJ140" s="106"/>
      <c r="IK140" s="106"/>
      <c r="IL140" s="106"/>
      <c r="IM140" s="106"/>
      <c r="IN140" s="106"/>
      <c r="IO140" s="106"/>
      <c r="IP140" s="106"/>
      <c r="IQ140" s="106"/>
      <c r="IR140" s="106"/>
      <c r="IS140" s="106"/>
      <c r="IT140" s="106"/>
      <c r="IU140" s="106"/>
      <c r="IV140" s="106"/>
      <c r="IW140" s="106"/>
      <c r="IX140" s="106"/>
      <c r="IY140" s="106"/>
      <c r="IZ140" s="106"/>
      <c r="JA140" s="106"/>
      <c r="JB140" s="106"/>
      <c r="JC140" s="106"/>
      <c r="JD140" s="106"/>
      <c r="JE140" s="106"/>
      <c r="JF140" s="106"/>
      <c r="JG140" s="106"/>
      <c r="JH140" s="106"/>
      <c r="JI140" s="106"/>
      <c r="JJ140" s="106"/>
      <c r="JK140" s="106"/>
      <c r="JL140" s="106"/>
      <c r="JM140" s="106"/>
      <c r="JN140" s="106"/>
      <c r="JO140" s="106"/>
      <c r="JP140" s="106"/>
      <c r="JQ140" s="106"/>
      <c r="JR140" s="106"/>
      <c r="JS140" s="106"/>
      <c r="JT140" s="106"/>
      <c r="JU140" s="106"/>
      <c r="JV140" s="106"/>
      <c r="JW140" s="106"/>
    </row>
    <row r="141" spans="1:283">
      <c r="A141" s="106"/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  <c r="BJ141" s="106"/>
      <c r="BK141" s="106"/>
      <c r="BL141" s="106"/>
      <c r="BM141" s="106"/>
      <c r="BN141" s="106"/>
      <c r="BO141" s="106"/>
      <c r="BP141" s="106"/>
      <c r="BQ141" s="106"/>
      <c r="BR141" s="106"/>
      <c r="BS141" s="106"/>
      <c r="BT141" s="106"/>
      <c r="BU141" s="106"/>
      <c r="BV141" s="106"/>
      <c r="BW141" s="106"/>
      <c r="BX141" s="106"/>
      <c r="BY141" s="106"/>
      <c r="BZ141" s="106"/>
      <c r="CA141" s="106"/>
      <c r="CB141" s="106"/>
      <c r="CC141" s="106"/>
      <c r="CD141" s="106"/>
      <c r="CE141" s="106"/>
      <c r="CF141" s="106"/>
      <c r="CG141" s="106"/>
      <c r="CH141" s="106"/>
      <c r="CI141" s="106"/>
      <c r="CJ141" s="106"/>
      <c r="CK141" s="106"/>
      <c r="CL141" s="106"/>
      <c r="CM141" s="106"/>
      <c r="CN141" s="106"/>
      <c r="CO141" s="106"/>
      <c r="CP141" s="106"/>
      <c r="CQ141" s="106"/>
      <c r="CR141" s="106"/>
      <c r="CS141" s="106"/>
      <c r="CT141" s="106"/>
      <c r="CU141" s="106"/>
      <c r="CV141" s="106"/>
      <c r="CW141" s="106"/>
      <c r="CX141" s="106"/>
      <c r="CY141" s="106"/>
      <c r="CZ141" s="106"/>
      <c r="DA141" s="106"/>
      <c r="DB141" s="106"/>
      <c r="DC141" s="106"/>
      <c r="DD141" s="106"/>
      <c r="DE141" s="106"/>
      <c r="DF141" s="106"/>
      <c r="DG141" s="106"/>
      <c r="DH141" s="106"/>
      <c r="DI141" s="106"/>
      <c r="DJ141" s="106"/>
      <c r="DK141" s="106"/>
      <c r="DL141" s="106"/>
      <c r="DM141" s="106"/>
      <c r="DN141" s="106"/>
      <c r="DO141" s="106"/>
      <c r="DP141" s="106"/>
      <c r="DQ141" s="106"/>
      <c r="DR141" s="106"/>
      <c r="DS141" s="106"/>
      <c r="DT141" s="106"/>
      <c r="DU141" s="106"/>
      <c r="DV141" s="106"/>
      <c r="DW141" s="106"/>
      <c r="DX141" s="106"/>
      <c r="DY141" s="106"/>
      <c r="DZ141" s="106"/>
      <c r="EA141" s="106"/>
      <c r="EB141" s="106"/>
      <c r="EC141" s="106"/>
      <c r="ED141" s="106"/>
      <c r="EE141" s="106"/>
      <c r="EF141" s="106"/>
      <c r="EG141" s="106"/>
      <c r="EH141" s="106"/>
      <c r="EI141" s="106"/>
      <c r="EJ141" s="106"/>
      <c r="EK141" s="106"/>
      <c r="EL141" s="106"/>
      <c r="EM141" s="106"/>
      <c r="EN141" s="106"/>
      <c r="EO141" s="106"/>
      <c r="EP141" s="106"/>
      <c r="EQ141" s="106"/>
      <c r="ER141" s="106"/>
      <c r="ES141" s="106"/>
      <c r="ET141" s="106"/>
      <c r="EU141" s="106"/>
      <c r="EV141" s="106"/>
      <c r="EW141" s="106"/>
      <c r="EX141" s="106"/>
      <c r="EY141" s="106"/>
      <c r="EZ141" s="106"/>
      <c r="FA141" s="106"/>
      <c r="FB141" s="106"/>
      <c r="FC141" s="106"/>
      <c r="FD141" s="106"/>
      <c r="FE141" s="106"/>
      <c r="FF141" s="106"/>
      <c r="FG141" s="106"/>
      <c r="FH141" s="106"/>
      <c r="FI141" s="106"/>
      <c r="FJ141" s="106"/>
      <c r="FK141" s="106"/>
      <c r="FL141" s="106"/>
      <c r="FM141" s="106"/>
      <c r="FN141" s="106"/>
      <c r="FO141" s="106"/>
      <c r="FP141" s="106"/>
      <c r="FQ141" s="106"/>
      <c r="FR141" s="106"/>
      <c r="FS141" s="106"/>
      <c r="FT141" s="106"/>
      <c r="FU141" s="106"/>
      <c r="FV141" s="106"/>
      <c r="FW141" s="106"/>
      <c r="FX141" s="106"/>
      <c r="FY141" s="106"/>
      <c r="FZ141" s="106"/>
      <c r="GA141" s="106"/>
      <c r="GB141" s="106"/>
      <c r="GC141" s="106"/>
      <c r="GD141" s="106"/>
      <c r="GE141" s="106"/>
      <c r="GF141" s="106"/>
      <c r="GG141" s="106"/>
      <c r="GH141" s="106"/>
      <c r="GI141" s="106"/>
      <c r="GJ141" s="106"/>
      <c r="GK141" s="106"/>
      <c r="GL141" s="106"/>
      <c r="GM141" s="106"/>
      <c r="GN141" s="106"/>
      <c r="GO141" s="106"/>
      <c r="GP141" s="106"/>
      <c r="GQ141" s="106"/>
      <c r="GR141" s="106"/>
      <c r="GS141" s="106"/>
      <c r="GT141" s="106"/>
      <c r="GU141" s="106"/>
      <c r="GV141" s="106"/>
      <c r="GW141" s="106"/>
      <c r="GX141" s="106"/>
      <c r="GY141" s="106"/>
      <c r="GZ141" s="106"/>
      <c r="HA141" s="106"/>
      <c r="HB141" s="106"/>
      <c r="HC141" s="106"/>
      <c r="HD141" s="106"/>
      <c r="HE141" s="106"/>
      <c r="HF141" s="106"/>
      <c r="HG141" s="106"/>
      <c r="HH141" s="106"/>
      <c r="HI141" s="106"/>
      <c r="HJ141" s="106"/>
      <c r="HK141" s="106"/>
      <c r="HL141" s="106"/>
      <c r="HM141" s="106"/>
      <c r="HN141" s="106"/>
      <c r="HO141" s="106"/>
      <c r="HP141" s="106"/>
      <c r="HQ141" s="106"/>
      <c r="HR141" s="106"/>
      <c r="HS141" s="106"/>
      <c r="HT141" s="106"/>
      <c r="HU141" s="106"/>
      <c r="HV141" s="106"/>
      <c r="HW141" s="106"/>
      <c r="HX141" s="106"/>
      <c r="HY141" s="106"/>
      <c r="HZ141" s="106"/>
      <c r="IA141" s="106"/>
      <c r="IB141" s="106"/>
      <c r="IC141" s="106"/>
      <c r="ID141" s="106"/>
      <c r="IE141" s="106"/>
      <c r="IF141" s="106"/>
      <c r="IG141" s="106"/>
      <c r="IH141" s="106"/>
      <c r="II141" s="106"/>
      <c r="IJ141" s="106"/>
      <c r="IK141" s="106"/>
      <c r="IL141" s="106"/>
      <c r="IM141" s="106"/>
      <c r="IN141" s="106"/>
      <c r="IO141" s="106"/>
      <c r="IP141" s="106"/>
      <c r="IQ141" s="106"/>
      <c r="IR141" s="106"/>
      <c r="IS141" s="106"/>
      <c r="IT141" s="106"/>
      <c r="IU141" s="106"/>
      <c r="IV141" s="106"/>
      <c r="IW141" s="106"/>
      <c r="IX141" s="106"/>
      <c r="IY141" s="106"/>
      <c r="IZ141" s="106"/>
      <c r="JA141" s="106"/>
      <c r="JB141" s="106"/>
      <c r="JC141" s="106"/>
      <c r="JD141" s="106"/>
      <c r="JE141" s="106"/>
      <c r="JF141" s="106"/>
      <c r="JG141" s="106"/>
      <c r="JH141" s="106"/>
      <c r="JI141" s="106"/>
      <c r="JJ141" s="106"/>
      <c r="JK141" s="106"/>
      <c r="JL141" s="106"/>
      <c r="JM141" s="106"/>
      <c r="JN141" s="106"/>
      <c r="JO141" s="106"/>
      <c r="JP141" s="106"/>
      <c r="JQ141" s="106"/>
      <c r="JR141" s="106"/>
      <c r="JS141" s="106"/>
      <c r="JT141" s="106"/>
      <c r="JU141" s="106"/>
      <c r="JV141" s="106"/>
      <c r="JW141" s="106"/>
    </row>
    <row r="142" spans="1:283">
      <c r="A142" s="106"/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  <c r="BJ142" s="106"/>
      <c r="BK142" s="106"/>
      <c r="BL142" s="106"/>
      <c r="BM142" s="106"/>
      <c r="BN142" s="106"/>
      <c r="BO142" s="106"/>
      <c r="BP142" s="106"/>
      <c r="BQ142" s="106"/>
      <c r="BR142" s="106"/>
      <c r="BS142" s="106"/>
      <c r="BT142" s="106"/>
      <c r="BU142" s="106"/>
      <c r="BV142" s="106"/>
      <c r="BW142" s="106"/>
      <c r="BX142" s="106"/>
      <c r="BY142" s="106"/>
      <c r="BZ142" s="106"/>
      <c r="CA142" s="106"/>
      <c r="CB142" s="106"/>
      <c r="CC142" s="106"/>
      <c r="CD142" s="106"/>
      <c r="CE142" s="106"/>
      <c r="CF142" s="106"/>
      <c r="CG142" s="106"/>
      <c r="CH142" s="106"/>
      <c r="CI142" s="106"/>
      <c r="CJ142" s="106"/>
      <c r="CK142" s="106"/>
      <c r="CL142" s="106"/>
      <c r="CM142" s="106"/>
      <c r="CN142" s="106"/>
      <c r="CO142" s="106"/>
      <c r="CP142" s="106"/>
      <c r="CQ142" s="106"/>
      <c r="CR142" s="106"/>
      <c r="CS142" s="106"/>
      <c r="CT142" s="106"/>
      <c r="CU142" s="106"/>
      <c r="CV142" s="106"/>
      <c r="CW142" s="106"/>
      <c r="CX142" s="106"/>
      <c r="CY142" s="106"/>
      <c r="CZ142" s="106"/>
      <c r="DA142" s="106"/>
      <c r="DB142" s="106"/>
      <c r="DC142" s="106"/>
      <c r="DD142" s="106"/>
      <c r="DE142" s="106"/>
      <c r="DF142" s="106"/>
      <c r="DG142" s="106"/>
      <c r="DH142" s="106"/>
      <c r="DI142" s="106"/>
      <c r="DJ142" s="106"/>
      <c r="DK142" s="106"/>
      <c r="DL142" s="106"/>
      <c r="DM142" s="106"/>
      <c r="DN142" s="106"/>
      <c r="DO142" s="106"/>
      <c r="DP142" s="106"/>
      <c r="DQ142" s="106"/>
      <c r="DR142" s="106"/>
      <c r="DS142" s="106"/>
      <c r="DT142" s="106"/>
      <c r="DU142" s="106"/>
      <c r="DV142" s="106"/>
      <c r="DW142" s="106"/>
      <c r="DX142" s="106"/>
      <c r="DY142" s="106"/>
      <c r="DZ142" s="106"/>
      <c r="EA142" s="106"/>
      <c r="EB142" s="106"/>
      <c r="EC142" s="106"/>
      <c r="ED142" s="106"/>
      <c r="EE142" s="106"/>
      <c r="EF142" s="106"/>
      <c r="EG142" s="106"/>
      <c r="EH142" s="106"/>
      <c r="EI142" s="106"/>
      <c r="EJ142" s="106"/>
      <c r="EK142" s="106"/>
      <c r="EL142" s="106"/>
      <c r="EM142" s="106"/>
      <c r="EN142" s="106"/>
      <c r="EO142" s="106"/>
      <c r="EP142" s="106"/>
      <c r="EQ142" s="106"/>
      <c r="ER142" s="106"/>
      <c r="ES142" s="106"/>
      <c r="ET142" s="106"/>
      <c r="EU142" s="106"/>
      <c r="EV142" s="106"/>
      <c r="EW142" s="106"/>
      <c r="EX142" s="106"/>
      <c r="EY142" s="106"/>
      <c r="EZ142" s="106"/>
      <c r="FA142" s="106"/>
      <c r="FB142" s="106"/>
      <c r="FC142" s="106"/>
      <c r="FD142" s="106"/>
      <c r="FE142" s="106"/>
      <c r="FF142" s="106"/>
      <c r="FG142" s="106"/>
      <c r="FH142" s="106"/>
      <c r="FI142" s="106"/>
      <c r="FJ142" s="106"/>
      <c r="FK142" s="106"/>
      <c r="FL142" s="106"/>
      <c r="FM142" s="106"/>
      <c r="FN142" s="106"/>
      <c r="FO142" s="106"/>
      <c r="FP142" s="106"/>
      <c r="FQ142" s="106"/>
      <c r="FR142" s="106"/>
      <c r="FS142" s="106"/>
      <c r="FT142" s="106"/>
      <c r="FU142" s="106"/>
      <c r="FV142" s="106"/>
      <c r="FW142" s="106"/>
      <c r="FX142" s="106"/>
      <c r="FY142" s="106"/>
      <c r="FZ142" s="106"/>
      <c r="GA142" s="106"/>
      <c r="GB142" s="106"/>
      <c r="GC142" s="106"/>
      <c r="GD142" s="106"/>
      <c r="GE142" s="106"/>
      <c r="GF142" s="106"/>
      <c r="GG142" s="106"/>
      <c r="GH142" s="106"/>
      <c r="GI142" s="106"/>
      <c r="GJ142" s="106"/>
      <c r="GK142" s="106"/>
      <c r="GL142" s="106"/>
      <c r="GM142" s="106"/>
      <c r="GN142" s="106"/>
      <c r="GO142" s="106"/>
      <c r="GP142" s="106"/>
      <c r="GQ142" s="106"/>
      <c r="GR142" s="106"/>
      <c r="GS142" s="106"/>
      <c r="GT142" s="106"/>
      <c r="GU142" s="106"/>
      <c r="GV142" s="106"/>
      <c r="GW142" s="106"/>
      <c r="GX142" s="106"/>
      <c r="GY142" s="106"/>
      <c r="GZ142" s="106"/>
      <c r="HA142" s="106"/>
      <c r="HB142" s="106"/>
      <c r="HC142" s="106"/>
      <c r="HD142" s="106"/>
      <c r="HE142" s="106"/>
      <c r="HF142" s="106"/>
      <c r="HG142" s="106"/>
      <c r="HH142" s="106"/>
      <c r="HI142" s="106"/>
      <c r="HJ142" s="106"/>
      <c r="HK142" s="106"/>
      <c r="HL142" s="106"/>
      <c r="HM142" s="106"/>
      <c r="HN142" s="106"/>
      <c r="HO142" s="106"/>
      <c r="HP142" s="106"/>
      <c r="HQ142" s="106"/>
      <c r="HR142" s="106"/>
      <c r="HS142" s="106"/>
      <c r="HT142" s="106"/>
      <c r="HU142" s="106"/>
      <c r="HV142" s="106"/>
      <c r="HW142" s="106"/>
      <c r="HX142" s="106"/>
      <c r="HY142" s="106"/>
      <c r="HZ142" s="106"/>
      <c r="IA142" s="106"/>
      <c r="IB142" s="106"/>
      <c r="IC142" s="106"/>
      <c r="ID142" s="106"/>
      <c r="IE142" s="106"/>
      <c r="IF142" s="106"/>
      <c r="IG142" s="106"/>
      <c r="IH142" s="106"/>
      <c r="II142" s="106"/>
      <c r="IJ142" s="106"/>
      <c r="IK142" s="106"/>
      <c r="IL142" s="106"/>
      <c r="IM142" s="106"/>
      <c r="IN142" s="106"/>
      <c r="IO142" s="106"/>
      <c r="IP142" s="106"/>
      <c r="IQ142" s="106"/>
      <c r="IR142" s="106"/>
      <c r="IS142" s="106"/>
      <c r="IT142" s="106"/>
      <c r="IU142" s="106"/>
      <c r="IV142" s="106"/>
      <c r="IW142" s="106"/>
      <c r="IX142" s="106"/>
      <c r="IY142" s="106"/>
      <c r="IZ142" s="106"/>
      <c r="JA142" s="106"/>
      <c r="JB142" s="106"/>
      <c r="JC142" s="106"/>
      <c r="JD142" s="106"/>
      <c r="JE142" s="106"/>
      <c r="JF142" s="106"/>
      <c r="JG142" s="106"/>
      <c r="JH142" s="106"/>
      <c r="JI142" s="106"/>
      <c r="JJ142" s="106"/>
      <c r="JK142" s="106"/>
      <c r="JL142" s="106"/>
      <c r="JM142" s="106"/>
      <c r="JN142" s="106"/>
      <c r="JO142" s="106"/>
      <c r="JP142" s="106"/>
      <c r="JQ142" s="106"/>
      <c r="JR142" s="106"/>
      <c r="JS142" s="106"/>
      <c r="JT142" s="106"/>
      <c r="JU142" s="106"/>
      <c r="JV142" s="106"/>
      <c r="JW142" s="106"/>
    </row>
    <row r="143" spans="1:283">
      <c r="A143" s="106"/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6"/>
      <c r="BJ143" s="106"/>
      <c r="BK143" s="106"/>
      <c r="BL143" s="106"/>
      <c r="BM143" s="106"/>
      <c r="BN143" s="106"/>
      <c r="BO143" s="106"/>
      <c r="BP143" s="106"/>
      <c r="BQ143" s="106"/>
      <c r="BR143" s="106"/>
      <c r="BS143" s="106"/>
      <c r="BT143" s="106"/>
      <c r="BU143" s="106"/>
      <c r="BV143" s="106"/>
      <c r="BW143" s="106"/>
      <c r="BX143" s="106"/>
      <c r="BY143" s="106"/>
      <c r="BZ143" s="106"/>
      <c r="CA143" s="106"/>
      <c r="CB143" s="106"/>
      <c r="CC143" s="106"/>
      <c r="CD143" s="106"/>
      <c r="CE143" s="106"/>
      <c r="CF143" s="106"/>
      <c r="CG143" s="106"/>
      <c r="CH143" s="106"/>
      <c r="CI143" s="106"/>
      <c r="CJ143" s="106"/>
      <c r="CK143" s="106"/>
      <c r="CL143" s="106"/>
      <c r="CM143" s="106"/>
      <c r="CN143" s="106"/>
      <c r="CO143" s="106"/>
      <c r="CP143" s="106"/>
      <c r="CQ143" s="106"/>
      <c r="CR143" s="106"/>
      <c r="CS143" s="106"/>
      <c r="CT143" s="106"/>
      <c r="CU143" s="106"/>
      <c r="CV143" s="106"/>
      <c r="CW143" s="106"/>
      <c r="CX143" s="106"/>
      <c r="CY143" s="106"/>
      <c r="CZ143" s="106"/>
      <c r="DA143" s="106"/>
      <c r="DB143" s="106"/>
      <c r="DC143" s="106"/>
      <c r="DD143" s="106"/>
      <c r="DE143" s="106"/>
      <c r="DF143" s="106"/>
      <c r="DG143" s="106"/>
      <c r="DH143" s="106"/>
      <c r="DI143" s="106"/>
      <c r="DJ143" s="106"/>
      <c r="DK143" s="106"/>
      <c r="DL143" s="106"/>
      <c r="DM143" s="106"/>
      <c r="DN143" s="106"/>
      <c r="DO143" s="106"/>
      <c r="DP143" s="106"/>
      <c r="DQ143" s="106"/>
      <c r="DR143" s="106"/>
      <c r="DS143" s="106"/>
      <c r="DT143" s="106"/>
      <c r="DU143" s="106"/>
      <c r="DV143" s="106"/>
      <c r="DW143" s="106"/>
      <c r="DX143" s="106"/>
      <c r="DY143" s="106"/>
      <c r="DZ143" s="106"/>
      <c r="EA143" s="106"/>
      <c r="EB143" s="106"/>
      <c r="EC143" s="106"/>
      <c r="ED143" s="106"/>
      <c r="EE143" s="106"/>
      <c r="EF143" s="106"/>
      <c r="EG143" s="106"/>
      <c r="EH143" s="106"/>
      <c r="EI143" s="106"/>
      <c r="EJ143" s="106"/>
      <c r="EK143" s="106"/>
      <c r="EL143" s="106"/>
      <c r="EM143" s="106"/>
      <c r="EN143" s="106"/>
      <c r="EO143" s="106"/>
      <c r="EP143" s="106"/>
      <c r="EQ143" s="106"/>
      <c r="ER143" s="106"/>
      <c r="ES143" s="106"/>
      <c r="ET143" s="106"/>
      <c r="EU143" s="106"/>
      <c r="EV143" s="106"/>
      <c r="EW143" s="106"/>
      <c r="EX143" s="106"/>
      <c r="EY143" s="106"/>
      <c r="EZ143" s="106"/>
      <c r="FA143" s="106"/>
      <c r="FB143" s="106"/>
      <c r="FC143" s="106"/>
      <c r="FD143" s="106"/>
      <c r="FE143" s="106"/>
      <c r="FF143" s="106"/>
      <c r="FG143" s="106"/>
      <c r="FH143" s="106"/>
      <c r="FI143" s="106"/>
      <c r="FJ143" s="106"/>
      <c r="FK143" s="106"/>
      <c r="FL143" s="106"/>
      <c r="FM143" s="106"/>
      <c r="FN143" s="106"/>
      <c r="FO143" s="106"/>
      <c r="FP143" s="106"/>
      <c r="FQ143" s="106"/>
      <c r="FR143" s="106"/>
      <c r="FS143" s="106"/>
      <c r="FT143" s="106"/>
      <c r="FU143" s="106"/>
      <c r="FV143" s="106"/>
      <c r="FW143" s="106"/>
      <c r="FX143" s="106"/>
      <c r="FY143" s="106"/>
      <c r="FZ143" s="106"/>
      <c r="GA143" s="106"/>
      <c r="GB143" s="106"/>
      <c r="GC143" s="106"/>
      <c r="GD143" s="106"/>
      <c r="GE143" s="106"/>
      <c r="GF143" s="106"/>
      <c r="GG143" s="106"/>
      <c r="GH143" s="106"/>
      <c r="GI143" s="106"/>
      <c r="GJ143" s="106"/>
      <c r="GK143" s="106"/>
      <c r="GL143" s="106"/>
      <c r="GM143" s="106"/>
      <c r="GN143" s="106"/>
      <c r="GO143" s="106"/>
      <c r="GP143" s="106"/>
      <c r="GQ143" s="106"/>
      <c r="GR143" s="106"/>
      <c r="GS143" s="106"/>
      <c r="GT143" s="106"/>
      <c r="GU143" s="106"/>
      <c r="GV143" s="106"/>
      <c r="GW143" s="106"/>
      <c r="GX143" s="106"/>
      <c r="GY143" s="106"/>
      <c r="GZ143" s="106"/>
      <c r="HA143" s="106"/>
      <c r="HB143" s="106"/>
      <c r="HC143" s="106"/>
      <c r="HD143" s="106"/>
      <c r="HE143" s="106"/>
      <c r="HF143" s="106"/>
      <c r="HG143" s="106"/>
      <c r="HH143" s="106"/>
      <c r="HI143" s="106"/>
      <c r="HJ143" s="106"/>
      <c r="HK143" s="106"/>
      <c r="HL143" s="106"/>
      <c r="HM143" s="106"/>
      <c r="HN143" s="106"/>
      <c r="HO143" s="106"/>
      <c r="HP143" s="106"/>
      <c r="HQ143" s="106"/>
      <c r="HR143" s="106"/>
      <c r="HS143" s="106"/>
      <c r="HT143" s="106"/>
      <c r="HU143" s="106"/>
      <c r="HV143" s="106"/>
      <c r="HW143" s="106"/>
      <c r="HX143" s="106"/>
      <c r="HY143" s="106"/>
      <c r="HZ143" s="106"/>
      <c r="IA143" s="106"/>
      <c r="IB143" s="106"/>
      <c r="IC143" s="106"/>
      <c r="ID143" s="106"/>
      <c r="IE143" s="106"/>
      <c r="IF143" s="106"/>
      <c r="IG143" s="106"/>
      <c r="IH143" s="106"/>
      <c r="II143" s="106"/>
      <c r="IJ143" s="106"/>
      <c r="IK143" s="106"/>
      <c r="IL143" s="106"/>
      <c r="IM143" s="106"/>
      <c r="IN143" s="106"/>
      <c r="IO143" s="106"/>
      <c r="IP143" s="106"/>
      <c r="IQ143" s="106"/>
      <c r="IR143" s="106"/>
      <c r="IS143" s="106"/>
      <c r="IT143" s="106"/>
      <c r="IU143" s="106"/>
      <c r="IV143" s="106"/>
      <c r="IW143" s="106"/>
      <c r="IX143" s="106"/>
      <c r="IY143" s="106"/>
      <c r="IZ143" s="106"/>
      <c r="JA143" s="106"/>
      <c r="JB143" s="106"/>
      <c r="JC143" s="106"/>
      <c r="JD143" s="106"/>
      <c r="JE143" s="106"/>
      <c r="JF143" s="106"/>
      <c r="JG143" s="106"/>
      <c r="JH143" s="106"/>
      <c r="JI143" s="106"/>
      <c r="JJ143" s="106"/>
      <c r="JK143" s="106"/>
      <c r="JL143" s="106"/>
      <c r="JM143" s="106"/>
      <c r="JN143" s="106"/>
      <c r="JO143" s="106"/>
      <c r="JP143" s="106"/>
      <c r="JQ143" s="106"/>
      <c r="JR143" s="106"/>
      <c r="JS143" s="106"/>
      <c r="JT143" s="106"/>
      <c r="JU143" s="106"/>
      <c r="JV143" s="106"/>
      <c r="JW143" s="106"/>
    </row>
    <row r="144" spans="1:283">
      <c r="A144" s="106"/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  <c r="BJ144" s="106"/>
      <c r="BK144" s="106"/>
      <c r="BL144" s="106"/>
      <c r="BM144" s="106"/>
      <c r="BN144" s="106"/>
      <c r="BO144" s="106"/>
      <c r="BP144" s="106"/>
      <c r="BQ144" s="106"/>
      <c r="BR144" s="106"/>
      <c r="BS144" s="106"/>
      <c r="BT144" s="106"/>
      <c r="BU144" s="106"/>
      <c r="BV144" s="106"/>
      <c r="BW144" s="106"/>
      <c r="BX144" s="106"/>
      <c r="BY144" s="106"/>
      <c r="BZ144" s="106"/>
      <c r="CA144" s="106"/>
      <c r="CB144" s="106"/>
      <c r="CC144" s="106"/>
      <c r="CD144" s="106"/>
      <c r="CE144" s="106"/>
      <c r="CF144" s="106"/>
      <c r="CG144" s="106"/>
      <c r="CH144" s="106"/>
      <c r="CI144" s="106"/>
      <c r="CJ144" s="106"/>
      <c r="CK144" s="106"/>
      <c r="CL144" s="106"/>
      <c r="CM144" s="106"/>
      <c r="CN144" s="106"/>
      <c r="CO144" s="106"/>
      <c r="CP144" s="106"/>
      <c r="CQ144" s="106"/>
      <c r="CR144" s="106"/>
      <c r="CS144" s="106"/>
      <c r="CT144" s="106"/>
      <c r="CU144" s="106"/>
      <c r="CV144" s="106"/>
      <c r="CW144" s="106"/>
      <c r="CX144" s="106"/>
      <c r="CY144" s="106"/>
      <c r="CZ144" s="106"/>
      <c r="DA144" s="106"/>
      <c r="DB144" s="106"/>
      <c r="DC144" s="106"/>
      <c r="DD144" s="106"/>
      <c r="DE144" s="106"/>
      <c r="DF144" s="106"/>
      <c r="DG144" s="106"/>
      <c r="DH144" s="106"/>
      <c r="DI144" s="106"/>
      <c r="DJ144" s="106"/>
      <c r="DK144" s="106"/>
      <c r="DL144" s="106"/>
      <c r="DM144" s="106"/>
      <c r="DN144" s="106"/>
      <c r="DO144" s="106"/>
      <c r="DP144" s="106"/>
      <c r="DQ144" s="106"/>
      <c r="DR144" s="106"/>
      <c r="DS144" s="106"/>
      <c r="DT144" s="106"/>
      <c r="DU144" s="106"/>
      <c r="DV144" s="106"/>
      <c r="DW144" s="106"/>
      <c r="DX144" s="106"/>
      <c r="DY144" s="106"/>
      <c r="DZ144" s="106"/>
      <c r="EA144" s="106"/>
      <c r="EB144" s="106"/>
      <c r="EC144" s="106"/>
      <c r="ED144" s="106"/>
      <c r="EE144" s="106"/>
      <c r="EF144" s="106"/>
      <c r="EG144" s="106"/>
      <c r="EH144" s="106"/>
      <c r="EI144" s="106"/>
      <c r="EJ144" s="106"/>
      <c r="EK144" s="106"/>
      <c r="EL144" s="106"/>
      <c r="EM144" s="106"/>
      <c r="EN144" s="106"/>
      <c r="EO144" s="106"/>
      <c r="EP144" s="106"/>
      <c r="EQ144" s="106"/>
      <c r="ER144" s="106"/>
      <c r="ES144" s="106"/>
      <c r="ET144" s="106"/>
      <c r="EU144" s="106"/>
      <c r="EV144" s="106"/>
      <c r="EW144" s="106"/>
      <c r="EX144" s="106"/>
      <c r="EY144" s="106"/>
      <c r="EZ144" s="106"/>
      <c r="FA144" s="106"/>
      <c r="FB144" s="106"/>
      <c r="FC144" s="106"/>
      <c r="FD144" s="106"/>
      <c r="FE144" s="106"/>
      <c r="FF144" s="106"/>
      <c r="FG144" s="106"/>
      <c r="FH144" s="106"/>
      <c r="FI144" s="106"/>
      <c r="FJ144" s="106"/>
      <c r="FK144" s="106"/>
      <c r="FL144" s="106"/>
      <c r="FM144" s="106"/>
      <c r="FN144" s="106"/>
      <c r="FO144" s="106"/>
      <c r="FP144" s="106"/>
      <c r="FQ144" s="106"/>
      <c r="FR144" s="106"/>
      <c r="FS144" s="106"/>
      <c r="FT144" s="106"/>
      <c r="FU144" s="106"/>
      <c r="FV144" s="106"/>
      <c r="FW144" s="106"/>
      <c r="FX144" s="106"/>
      <c r="FY144" s="106"/>
      <c r="FZ144" s="106"/>
      <c r="GA144" s="106"/>
      <c r="GB144" s="106"/>
      <c r="GC144" s="106"/>
      <c r="GD144" s="106"/>
      <c r="GE144" s="106"/>
      <c r="GF144" s="106"/>
      <c r="GG144" s="106"/>
      <c r="GH144" s="106"/>
      <c r="GI144" s="106"/>
      <c r="GJ144" s="106"/>
      <c r="GK144" s="106"/>
      <c r="GL144" s="106"/>
      <c r="GM144" s="106"/>
      <c r="GN144" s="106"/>
      <c r="GO144" s="106"/>
      <c r="GP144" s="106"/>
      <c r="GQ144" s="106"/>
      <c r="GR144" s="106"/>
      <c r="GS144" s="106"/>
      <c r="GT144" s="106"/>
      <c r="GU144" s="106"/>
      <c r="GV144" s="106"/>
      <c r="GW144" s="106"/>
      <c r="GX144" s="106"/>
      <c r="GY144" s="106"/>
      <c r="GZ144" s="106"/>
      <c r="HA144" s="106"/>
      <c r="HB144" s="106"/>
      <c r="HC144" s="106"/>
      <c r="HD144" s="106"/>
      <c r="HE144" s="106"/>
      <c r="HF144" s="106"/>
      <c r="HG144" s="106"/>
      <c r="HH144" s="106"/>
      <c r="HI144" s="106"/>
      <c r="HJ144" s="106"/>
      <c r="HK144" s="106"/>
      <c r="HL144" s="106"/>
      <c r="HM144" s="106"/>
      <c r="HN144" s="106"/>
      <c r="HO144" s="106"/>
      <c r="HP144" s="106"/>
      <c r="HQ144" s="106"/>
      <c r="HR144" s="106"/>
      <c r="HS144" s="106"/>
      <c r="HT144" s="106"/>
      <c r="HU144" s="106"/>
      <c r="HV144" s="106"/>
      <c r="HW144" s="106"/>
      <c r="HX144" s="106"/>
      <c r="HY144" s="106"/>
      <c r="HZ144" s="106"/>
      <c r="IA144" s="106"/>
      <c r="IB144" s="106"/>
      <c r="IC144" s="106"/>
      <c r="ID144" s="106"/>
      <c r="IE144" s="106"/>
      <c r="IF144" s="106"/>
      <c r="IG144" s="106"/>
      <c r="IH144" s="106"/>
      <c r="II144" s="106"/>
      <c r="IJ144" s="106"/>
      <c r="IK144" s="106"/>
      <c r="IL144" s="106"/>
      <c r="IM144" s="106"/>
      <c r="IN144" s="106"/>
      <c r="IO144" s="106"/>
      <c r="IP144" s="106"/>
      <c r="IQ144" s="106"/>
      <c r="IR144" s="106"/>
      <c r="IS144" s="106"/>
      <c r="IT144" s="106"/>
      <c r="IU144" s="106"/>
      <c r="IV144" s="106"/>
      <c r="IW144" s="106"/>
      <c r="IX144" s="106"/>
      <c r="IY144" s="106"/>
      <c r="IZ144" s="106"/>
      <c r="JA144" s="106"/>
      <c r="JB144" s="106"/>
      <c r="JC144" s="106"/>
      <c r="JD144" s="106"/>
      <c r="JE144" s="106"/>
      <c r="JF144" s="106"/>
      <c r="JG144" s="106"/>
      <c r="JH144" s="106"/>
      <c r="JI144" s="106"/>
      <c r="JJ144" s="106"/>
      <c r="JK144" s="106"/>
      <c r="JL144" s="106"/>
      <c r="JM144" s="106"/>
      <c r="JN144" s="106"/>
      <c r="JO144" s="106"/>
      <c r="JP144" s="106"/>
      <c r="JQ144" s="106"/>
      <c r="JR144" s="106"/>
      <c r="JS144" s="106"/>
      <c r="JT144" s="106"/>
      <c r="JU144" s="106"/>
      <c r="JV144" s="106"/>
      <c r="JW144" s="106"/>
    </row>
    <row r="145" spans="1:283">
      <c r="A145" s="106"/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  <c r="BJ145" s="106"/>
      <c r="BK145" s="106"/>
      <c r="BL145" s="106"/>
      <c r="BM145" s="106"/>
      <c r="BN145" s="106"/>
      <c r="BO145" s="106"/>
      <c r="BP145" s="106"/>
      <c r="BQ145" s="106"/>
      <c r="BR145" s="106"/>
      <c r="BS145" s="106"/>
      <c r="BT145" s="106"/>
      <c r="BU145" s="106"/>
      <c r="BV145" s="106"/>
      <c r="BW145" s="106"/>
      <c r="BX145" s="106"/>
      <c r="BY145" s="106"/>
      <c r="BZ145" s="106"/>
      <c r="CA145" s="106"/>
      <c r="CB145" s="106"/>
      <c r="CC145" s="106"/>
      <c r="CD145" s="106"/>
      <c r="CE145" s="106"/>
      <c r="CF145" s="106"/>
      <c r="CG145" s="106"/>
      <c r="CH145" s="106"/>
      <c r="CI145" s="106"/>
      <c r="CJ145" s="106"/>
      <c r="CK145" s="106"/>
      <c r="CL145" s="106"/>
      <c r="CM145" s="106"/>
      <c r="CN145" s="106"/>
      <c r="CO145" s="106"/>
      <c r="CP145" s="106"/>
      <c r="CQ145" s="106"/>
      <c r="CR145" s="106"/>
      <c r="CS145" s="106"/>
      <c r="CT145" s="106"/>
      <c r="CU145" s="106"/>
      <c r="CV145" s="106"/>
      <c r="CW145" s="106"/>
      <c r="CX145" s="106"/>
      <c r="CY145" s="106"/>
      <c r="CZ145" s="106"/>
      <c r="DA145" s="106"/>
      <c r="DB145" s="106"/>
      <c r="DC145" s="106"/>
      <c r="DD145" s="106"/>
      <c r="DE145" s="106"/>
      <c r="DF145" s="106"/>
      <c r="DG145" s="106"/>
      <c r="DH145" s="106"/>
      <c r="DI145" s="106"/>
      <c r="DJ145" s="106"/>
      <c r="DK145" s="106"/>
      <c r="DL145" s="106"/>
      <c r="DM145" s="106"/>
      <c r="DN145" s="106"/>
      <c r="DO145" s="106"/>
      <c r="DP145" s="106"/>
      <c r="DQ145" s="106"/>
      <c r="DR145" s="106"/>
      <c r="DS145" s="106"/>
      <c r="DT145" s="106"/>
      <c r="DU145" s="106"/>
      <c r="DV145" s="106"/>
      <c r="DW145" s="106"/>
      <c r="DX145" s="106"/>
      <c r="DY145" s="106"/>
      <c r="DZ145" s="106"/>
      <c r="EA145" s="106"/>
      <c r="EB145" s="106"/>
      <c r="EC145" s="106"/>
      <c r="ED145" s="106"/>
      <c r="EE145" s="106"/>
      <c r="EF145" s="106"/>
      <c r="EG145" s="106"/>
      <c r="EH145" s="106"/>
      <c r="EI145" s="106"/>
      <c r="EJ145" s="106"/>
      <c r="EK145" s="106"/>
      <c r="EL145" s="106"/>
      <c r="EM145" s="106"/>
      <c r="EN145" s="106"/>
      <c r="EO145" s="106"/>
      <c r="EP145" s="106"/>
      <c r="EQ145" s="106"/>
      <c r="ER145" s="106"/>
      <c r="ES145" s="106"/>
      <c r="ET145" s="106"/>
      <c r="EU145" s="106"/>
      <c r="EV145" s="106"/>
      <c r="EW145" s="106"/>
      <c r="EX145" s="106"/>
      <c r="EY145" s="106"/>
      <c r="EZ145" s="106"/>
      <c r="FA145" s="106"/>
      <c r="FB145" s="106"/>
      <c r="FC145" s="106"/>
      <c r="FD145" s="106"/>
      <c r="FE145" s="106"/>
      <c r="FF145" s="106"/>
      <c r="FG145" s="106"/>
      <c r="FH145" s="106"/>
      <c r="FI145" s="106"/>
      <c r="FJ145" s="106"/>
      <c r="FK145" s="106"/>
      <c r="FL145" s="106"/>
      <c r="FM145" s="106"/>
      <c r="FN145" s="106"/>
      <c r="FO145" s="106"/>
      <c r="FP145" s="106"/>
      <c r="FQ145" s="106"/>
      <c r="FR145" s="106"/>
      <c r="FS145" s="106"/>
      <c r="FT145" s="106"/>
      <c r="FU145" s="106"/>
      <c r="FV145" s="106"/>
      <c r="FW145" s="106"/>
      <c r="FX145" s="106"/>
      <c r="FY145" s="106"/>
      <c r="FZ145" s="106"/>
      <c r="GA145" s="106"/>
      <c r="GB145" s="106"/>
      <c r="GC145" s="106"/>
      <c r="GD145" s="106"/>
      <c r="GE145" s="106"/>
      <c r="GF145" s="106"/>
      <c r="GG145" s="106"/>
      <c r="GH145" s="106"/>
      <c r="GI145" s="106"/>
      <c r="GJ145" s="106"/>
      <c r="GK145" s="106"/>
      <c r="GL145" s="106"/>
      <c r="GM145" s="106"/>
      <c r="GN145" s="106"/>
      <c r="GO145" s="106"/>
      <c r="GP145" s="106"/>
      <c r="GQ145" s="106"/>
      <c r="GR145" s="106"/>
      <c r="GS145" s="106"/>
      <c r="GT145" s="106"/>
      <c r="GU145" s="106"/>
      <c r="GV145" s="106"/>
      <c r="GW145" s="106"/>
      <c r="GX145" s="106"/>
      <c r="GY145" s="106"/>
      <c r="GZ145" s="106"/>
      <c r="HA145" s="106"/>
      <c r="HB145" s="106"/>
      <c r="HC145" s="106"/>
      <c r="HD145" s="106"/>
      <c r="HE145" s="106"/>
      <c r="HF145" s="106"/>
      <c r="HG145" s="106"/>
      <c r="HH145" s="106"/>
      <c r="HI145" s="106"/>
      <c r="HJ145" s="106"/>
      <c r="HK145" s="106"/>
      <c r="HL145" s="106"/>
      <c r="HM145" s="106"/>
      <c r="HN145" s="106"/>
      <c r="HO145" s="106"/>
      <c r="HP145" s="106"/>
      <c r="HQ145" s="106"/>
      <c r="HR145" s="106"/>
      <c r="HS145" s="106"/>
      <c r="HT145" s="106"/>
      <c r="HU145" s="106"/>
      <c r="HV145" s="106"/>
      <c r="HW145" s="106"/>
      <c r="HX145" s="106"/>
      <c r="HY145" s="106"/>
      <c r="HZ145" s="106"/>
      <c r="IA145" s="106"/>
      <c r="IB145" s="106"/>
      <c r="IC145" s="106"/>
      <c r="ID145" s="106"/>
      <c r="IE145" s="106"/>
      <c r="IF145" s="106"/>
      <c r="IG145" s="106"/>
      <c r="IH145" s="106"/>
      <c r="II145" s="106"/>
      <c r="IJ145" s="106"/>
      <c r="IK145" s="106"/>
      <c r="IL145" s="106"/>
      <c r="IM145" s="106"/>
      <c r="IN145" s="106"/>
      <c r="IO145" s="106"/>
      <c r="IP145" s="106"/>
      <c r="IQ145" s="106"/>
      <c r="IR145" s="106"/>
      <c r="IS145" s="106"/>
      <c r="IT145" s="106"/>
      <c r="IU145" s="106"/>
      <c r="IV145" s="106"/>
      <c r="IW145" s="106"/>
      <c r="IX145" s="106"/>
      <c r="IY145" s="106"/>
      <c r="IZ145" s="106"/>
      <c r="JA145" s="106"/>
      <c r="JB145" s="106"/>
      <c r="JC145" s="106"/>
      <c r="JD145" s="106"/>
      <c r="JE145" s="106"/>
      <c r="JF145" s="106"/>
      <c r="JG145" s="106"/>
      <c r="JH145" s="106"/>
      <c r="JI145" s="106"/>
      <c r="JJ145" s="106"/>
      <c r="JK145" s="106"/>
      <c r="JL145" s="106"/>
      <c r="JM145" s="106"/>
      <c r="JN145" s="106"/>
      <c r="JO145" s="106"/>
      <c r="JP145" s="106"/>
      <c r="JQ145" s="106"/>
      <c r="JR145" s="106"/>
      <c r="JS145" s="106"/>
      <c r="JT145" s="106"/>
      <c r="JU145" s="106"/>
      <c r="JV145" s="106"/>
      <c r="JW145" s="106"/>
    </row>
    <row r="146" spans="1:283">
      <c r="A146" s="106"/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6"/>
      <c r="BJ146" s="106"/>
      <c r="BK146" s="106"/>
      <c r="BL146" s="106"/>
      <c r="BM146" s="106"/>
      <c r="BN146" s="106"/>
      <c r="BO146" s="106"/>
      <c r="BP146" s="106"/>
      <c r="BQ146" s="106"/>
      <c r="BR146" s="106"/>
      <c r="BS146" s="106"/>
      <c r="BT146" s="106"/>
      <c r="BU146" s="106"/>
      <c r="BV146" s="106"/>
      <c r="BW146" s="106"/>
      <c r="BX146" s="106"/>
      <c r="BY146" s="106"/>
      <c r="BZ146" s="106"/>
      <c r="CA146" s="106"/>
      <c r="CB146" s="106"/>
      <c r="CC146" s="106"/>
      <c r="CD146" s="106"/>
      <c r="CE146" s="106"/>
      <c r="CF146" s="106"/>
      <c r="CG146" s="106"/>
      <c r="CH146" s="106"/>
      <c r="CI146" s="106"/>
      <c r="CJ146" s="106"/>
      <c r="CK146" s="106"/>
      <c r="CL146" s="106"/>
      <c r="CM146" s="106"/>
      <c r="CN146" s="106"/>
      <c r="CO146" s="106"/>
      <c r="CP146" s="106"/>
      <c r="CQ146" s="106"/>
      <c r="CR146" s="106"/>
      <c r="CS146" s="106"/>
      <c r="CT146" s="106"/>
      <c r="CU146" s="106"/>
      <c r="CV146" s="106"/>
      <c r="CW146" s="106"/>
      <c r="CX146" s="106"/>
      <c r="CY146" s="106"/>
      <c r="CZ146" s="106"/>
      <c r="DA146" s="106"/>
      <c r="DB146" s="106"/>
      <c r="DC146" s="106"/>
      <c r="DD146" s="106"/>
      <c r="DE146" s="106"/>
      <c r="DF146" s="106"/>
      <c r="DG146" s="106"/>
      <c r="DH146" s="106"/>
      <c r="DI146" s="106"/>
      <c r="DJ146" s="106"/>
      <c r="DK146" s="106"/>
      <c r="DL146" s="106"/>
      <c r="DM146" s="106"/>
      <c r="DN146" s="106"/>
      <c r="DO146" s="106"/>
      <c r="DP146" s="106"/>
      <c r="DQ146" s="106"/>
      <c r="DR146" s="106"/>
      <c r="DS146" s="106"/>
      <c r="DT146" s="106"/>
      <c r="DU146" s="106"/>
      <c r="DV146" s="106"/>
      <c r="DW146" s="106"/>
      <c r="DX146" s="106"/>
      <c r="DY146" s="106"/>
      <c r="DZ146" s="106"/>
      <c r="EA146" s="106"/>
      <c r="EB146" s="106"/>
      <c r="EC146" s="106"/>
      <c r="ED146" s="106"/>
      <c r="EE146" s="106"/>
      <c r="EF146" s="106"/>
      <c r="EG146" s="106"/>
      <c r="EH146" s="106"/>
      <c r="EI146" s="106"/>
      <c r="EJ146" s="106"/>
      <c r="EK146" s="106"/>
      <c r="EL146" s="106"/>
      <c r="EM146" s="106"/>
      <c r="EN146" s="106"/>
      <c r="EO146" s="106"/>
      <c r="EP146" s="106"/>
      <c r="EQ146" s="106"/>
      <c r="ER146" s="106"/>
      <c r="ES146" s="106"/>
      <c r="ET146" s="106"/>
      <c r="EU146" s="106"/>
      <c r="EV146" s="106"/>
      <c r="EW146" s="106"/>
      <c r="EX146" s="106"/>
      <c r="EY146" s="106"/>
      <c r="EZ146" s="106"/>
      <c r="FA146" s="106"/>
      <c r="FB146" s="106"/>
      <c r="FC146" s="106"/>
      <c r="FD146" s="106"/>
      <c r="FE146" s="106"/>
      <c r="FF146" s="106"/>
      <c r="FG146" s="106"/>
      <c r="FH146" s="106"/>
      <c r="FI146" s="106"/>
      <c r="FJ146" s="106"/>
      <c r="FK146" s="106"/>
      <c r="FL146" s="106"/>
      <c r="FM146" s="106"/>
      <c r="FN146" s="106"/>
      <c r="FO146" s="106"/>
      <c r="FP146" s="106"/>
      <c r="FQ146" s="106"/>
      <c r="FR146" s="106"/>
      <c r="FS146" s="106"/>
      <c r="FT146" s="106"/>
      <c r="FU146" s="106"/>
      <c r="FV146" s="106"/>
      <c r="FW146" s="106"/>
      <c r="FX146" s="106"/>
      <c r="FY146" s="106"/>
      <c r="FZ146" s="106"/>
      <c r="GA146" s="106"/>
      <c r="GB146" s="106"/>
      <c r="GC146" s="106"/>
      <c r="GD146" s="106"/>
      <c r="GE146" s="106"/>
      <c r="GF146" s="106"/>
      <c r="GG146" s="106"/>
      <c r="GH146" s="106"/>
      <c r="GI146" s="106"/>
      <c r="GJ146" s="106"/>
      <c r="GK146" s="106"/>
      <c r="GL146" s="106"/>
      <c r="GM146" s="106"/>
      <c r="GN146" s="106"/>
      <c r="GO146" s="106"/>
      <c r="GP146" s="106"/>
      <c r="GQ146" s="106"/>
      <c r="GR146" s="106"/>
      <c r="GS146" s="106"/>
      <c r="GT146" s="106"/>
      <c r="GU146" s="106"/>
      <c r="GV146" s="106"/>
      <c r="GW146" s="106"/>
      <c r="GX146" s="106"/>
      <c r="GY146" s="106"/>
      <c r="GZ146" s="106"/>
      <c r="HA146" s="106"/>
      <c r="HB146" s="106"/>
      <c r="HC146" s="106"/>
      <c r="HD146" s="106"/>
      <c r="HE146" s="106"/>
      <c r="HF146" s="106"/>
      <c r="HG146" s="106"/>
      <c r="HH146" s="106"/>
      <c r="HI146" s="106"/>
      <c r="HJ146" s="106"/>
      <c r="HK146" s="106"/>
      <c r="HL146" s="106"/>
      <c r="HM146" s="106"/>
      <c r="HN146" s="106"/>
      <c r="HO146" s="106"/>
      <c r="HP146" s="106"/>
      <c r="HQ146" s="106"/>
      <c r="HR146" s="106"/>
      <c r="HS146" s="106"/>
      <c r="HT146" s="106"/>
      <c r="HU146" s="106"/>
      <c r="HV146" s="106"/>
      <c r="HW146" s="106"/>
      <c r="HX146" s="106"/>
      <c r="HY146" s="106"/>
      <c r="HZ146" s="106"/>
      <c r="IA146" s="106"/>
      <c r="IB146" s="106"/>
      <c r="IC146" s="106"/>
      <c r="ID146" s="106"/>
      <c r="IE146" s="106"/>
      <c r="IF146" s="106"/>
      <c r="IG146" s="106"/>
      <c r="IH146" s="106"/>
      <c r="II146" s="106"/>
      <c r="IJ146" s="106"/>
      <c r="IK146" s="106"/>
      <c r="IL146" s="106"/>
      <c r="IM146" s="106"/>
      <c r="IN146" s="106"/>
      <c r="IO146" s="106"/>
      <c r="IP146" s="106"/>
      <c r="IQ146" s="106"/>
      <c r="IR146" s="106"/>
      <c r="IS146" s="106"/>
      <c r="IT146" s="106"/>
      <c r="IU146" s="106"/>
      <c r="IV146" s="106"/>
      <c r="IW146" s="106"/>
      <c r="IX146" s="106"/>
      <c r="IY146" s="106"/>
      <c r="IZ146" s="106"/>
      <c r="JA146" s="106"/>
      <c r="JB146" s="106"/>
      <c r="JC146" s="106"/>
      <c r="JD146" s="106"/>
      <c r="JE146" s="106"/>
      <c r="JF146" s="106"/>
      <c r="JG146" s="106"/>
      <c r="JH146" s="106"/>
      <c r="JI146" s="106"/>
      <c r="JJ146" s="106"/>
      <c r="JK146" s="106"/>
      <c r="JL146" s="106"/>
      <c r="JM146" s="106"/>
      <c r="JN146" s="106"/>
      <c r="JO146" s="106"/>
      <c r="JP146" s="106"/>
      <c r="JQ146" s="106"/>
      <c r="JR146" s="106"/>
      <c r="JS146" s="106"/>
      <c r="JT146" s="106"/>
      <c r="JU146" s="106"/>
      <c r="JV146" s="106"/>
      <c r="JW146" s="106"/>
    </row>
    <row r="147" spans="1:283">
      <c r="A147" s="106"/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  <c r="BJ147" s="106"/>
      <c r="BK147" s="106"/>
      <c r="BL147" s="106"/>
      <c r="BM147" s="106"/>
      <c r="BN147" s="106"/>
      <c r="BO147" s="106"/>
      <c r="BP147" s="106"/>
      <c r="BQ147" s="106"/>
      <c r="BR147" s="106"/>
      <c r="BS147" s="106"/>
      <c r="BT147" s="106"/>
      <c r="BU147" s="106"/>
      <c r="BV147" s="106"/>
      <c r="BW147" s="106"/>
      <c r="BX147" s="106"/>
      <c r="BY147" s="106"/>
      <c r="BZ147" s="106"/>
      <c r="CA147" s="106"/>
      <c r="CB147" s="106"/>
      <c r="CC147" s="106"/>
      <c r="CD147" s="106"/>
      <c r="CE147" s="106"/>
      <c r="CF147" s="106"/>
      <c r="CG147" s="106"/>
      <c r="CH147" s="106"/>
      <c r="CI147" s="106"/>
      <c r="CJ147" s="106"/>
      <c r="CK147" s="106"/>
      <c r="CL147" s="106"/>
      <c r="CM147" s="106"/>
      <c r="CN147" s="106"/>
      <c r="CO147" s="106"/>
      <c r="CP147" s="106"/>
      <c r="CQ147" s="106"/>
      <c r="CR147" s="106"/>
      <c r="CS147" s="106"/>
      <c r="CT147" s="106"/>
      <c r="CU147" s="106"/>
      <c r="CV147" s="106"/>
      <c r="CW147" s="106"/>
      <c r="CX147" s="106"/>
      <c r="CY147" s="106"/>
      <c r="CZ147" s="106"/>
      <c r="DA147" s="106"/>
      <c r="DB147" s="106"/>
      <c r="DC147" s="106"/>
      <c r="DD147" s="106"/>
      <c r="DE147" s="106"/>
      <c r="DF147" s="106"/>
      <c r="DG147" s="106"/>
      <c r="DH147" s="106"/>
      <c r="DI147" s="106"/>
      <c r="DJ147" s="106"/>
      <c r="DK147" s="106"/>
      <c r="DL147" s="106"/>
      <c r="DM147" s="106"/>
      <c r="DN147" s="106"/>
      <c r="DO147" s="106"/>
      <c r="DP147" s="106"/>
      <c r="DQ147" s="106"/>
      <c r="DR147" s="106"/>
      <c r="DS147" s="106"/>
      <c r="DT147" s="106"/>
      <c r="DU147" s="106"/>
      <c r="DV147" s="106"/>
      <c r="DW147" s="106"/>
      <c r="DX147" s="106"/>
      <c r="DY147" s="106"/>
      <c r="DZ147" s="106"/>
      <c r="EA147" s="106"/>
      <c r="EB147" s="106"/>
      <c r="EC147" s="106"/>
      <c r="ED147" s="106"/>
      <c r="EE147" s="106"/>
      <c r="EF147" s="106"/>
      <c r="EG147" s="106"/>
      <c r="EH147" s="106"/>
      <c r="EI147" s="106"/>
      <c r="EJ147" s="106"/>
      <c r="EK147" s="106"/>
      <c r="EL147" s="106"/>
      <c r="EM147" s="106"/>
      <c r="EN147" s="106"/>
      <c r="EO147" s="106"/>
      <c r="EP147" s="106"/>
      <c r="EQ147" s="106"/>
      <c r="ER147" s="106"/>
      <c r="ES147" s="106"/>
      <c r="ET147" s="106"/>
      <c r="EU147" s="106"/>
      <c r="EV147" s="106"/>
      <c r="EW147" s="106"/>
      <c r="EX147" s="106"/>
      <c r="EY147" s="106"/>
      <c r="EZ147" s="106"/>
      <c r="FA147" s="106"/>
      <c r="FB147" s="106"/>
      <c r="FC147" s="106"/>
      <c r="FD147" s="106"/>
      <c r="FE147" s="106"/>
      <c r="FF147" s="106"/>
      <c r="FG147" s="106"/>
      <c r="FH147" s="106"/>
      <c r="FI147" s="106"/>
      <c r="FJ147" s="106"/>
      <c r="FK147" s="106"/>
      <c r="FL147" s="106"/>
      <c r="FM147" s="106"/>
      <c r="FN147" s="106"/>
      <c r="FO147" s="106"/>
      <c r="FP147" s="106"/>
      <c r="FQ147" s="106"/>
      <c r="FR147" s="106"/>
      <c r="FS147" s="106"/>
      <c r="FT147" s="106"/>
      <c r="FU147" s="106"/>
      <c r="FV147" s="106"/>
      <c r="FW147" s="106"/>
      <c r="FX147" s="106"/>
      <c r="FY147" s="106"/>
      <c r="FZ147" s="106"/>
      <c r="GA147" s="106"/>
      <c r="GB147" s="106"/>
      <c r="GC147" s="106"/>
      <c r="GD147" s="106"/>
      <c r="GE147" s="106"/>
      <c r="GF147" s="106"/>
      <c r="GG147" s="106"/>
      <c r="GH147" s="106"/>
      <c r="GI147" s="106"/>
      <c r="GJ147" s="106"/>
      <c r="GK147" s="106"/>
      <c r="GL147" s="106"/>
      <c r="GM147" s="106"/>
      <c r="GN147" s="106"/>
      <c r="GO147" s="106"/>
      <c r="GP147" s="106"/>
      <c r="GQ147" s="106"/>
      <c r="GR147" s="106"/>
      <c r="GS147" s="106"/>
      <c r="GT147" s="106"/>
      <c r="GU147" s="106"/>
      <c r="GV147" s="106"/>
      <c r="GW147" s="106"/>
      <c r="GX147" s="106"/>
      <c r="GY147" s="106"/>
      <c r="GZ147" s="106"/>
      <c r="HA147" s="106"/>
      <c r="HB147" s="106"/>
      <c r="HC147" s="106"/>
      <c r="HD147" s="106"/>
      <c r="HE147" s="106"/>
      <c r="HF147" s="106"/>
      <c r="HG147" s="106"/>
      <c r="HH147" s="106"/>
      <c r="HI147" s="106"/>
      <c r="HJ147" s="106"/>
      <c r="HK147" s="106"/>
      <c r="HL147" s="106"/>
      <c r="HM147" s="106"/>
      <c r="HN147" s="106"/>
      <c r="HO147" s="106"/>
      <c r="HP147" s="106"/>
      <c r="HQ147" s="106"/>
      <c r="HR147" s="106"/>
      <c r="HS147" s="106"/>
      <c r="HT147" s="106"/>
      <c r="HU147" s="106"/>
      <c r="HV147" s="106"/>
      <c r="HW147" s="106"/>
      <c r="HX147" s="106"/>
      <c r="HY147" s="106"/>
      <c r="HZ147" s="106"/>
      <c r="IA147" s="106"/>
      <c r="IB147" s="106"/>
      <c r="IC147" s="106"/>
      <c r="ID147" s="106"/>
      <c r="IE147" s="106"/>
      <c r="IF147" s="106"/>
      <c r="IG147" s="106"/>
      <c r="IH147" s="106"/>
      <c r="II147" s="106"/>
      <c r="IJ147" s="106"/>
      <c r="IK147" s="106"/>
      <c r="IL147" s="106"/>
      <c r="IM147" s="106"/>
      <c r="IN147" s="106"/>
      <c r="IO147" s="106"/>
      <c r="IP147" s="106"/>
      <c r="IQ147" s="106"/>
      <c r="IR147" s="106"/>
      <c r="IS147" s="106"/>
      <c r="IT147" s="106"/>
      <c r="IU147" s="106"/>
      <c r="IV147" s="106"/>
      <c r="IW147" s="106"/>
      <c r="IX147" s="106"/>
      <c r="IY147" s="106"/>
      <c r="IZ147" s="106"/>
      <c r="JA147" s="106"/>
      <c r="JB147" s="106"/>
      <c r="JC147" s="106"/>
      <c r="JD147" s="106"/>
      <c r="JE147" s="106"/>
      <c r="JF147" s="106"/>
      <c r="JG147" s="106"/>
      <c r="JH147" s="106"/>
      <c r="JI147" s="106"/>
      <c r="JJ147" s="106"/>
      <c r="JK147" s="106"/>
      <c r="JL147" s="106"/>
      <c r="JM147" s="106"/>
      <c r="JN147" s="106"/>
      <c r="JO147" s="106"/>
      <c r="JP147" s="106"/>
      <c r="JQ147" s="106"/>
      <c r="JR147" s="106"/>
      <c r="JS147" s="106"/>
      <c r="JT147" s="106"/>
      <c r="JU147" s="106"/>
      <c r="JV147" s="106"/>
      <c r="JW147" s="106"/>
    </row>
    <row r="148" spans="1:28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  <c r="BJ148" s="106"/>
      <c r="BK148" s="106"/>
      <c r="BL148" s="106"/>
      <c r="BM148" s="106"/>
      <c r="BN148" s="106"/>
      <c r="BO148" s="106"/>
      <c r="BP148" s="106"/>
      <c r="BQ148" s="106"/>
      <c r="BR148" s="106"/>
      <c r="BS148" s="106"/>
      <c r="BT148" s="106"/>
      <c r="BU148" s="106"/>
      <c r="BV148" s="106"/>
      <c r="BW148" s="106"/>
      <c r="BX148" s="106"/>
      <c r="BY148" s="106"/>
      <c r="BZ148" s="106"/>
      <c r="CA148" s="106"/>
      <c r="CB148" s="106"/>
      <c r="CC148" s="106"/>
      <c r="CD148" s="106"/>
      <c r="CE148" s="106"/>
      <c r="CF148" s="106"/>
      <c r="CG148" s="106"/>
      <c r="CH148" s="106"/>
      <c r="CI148" s="106"/>
      <c r="CJ148" s="106"/>
      <c r="CK148" s="106"/>
      <c r="CL148" s="106"/>
      <c r="CM148" s="106"/>
      <c r="CN148" s="106"/>
      <c r="CO148" s="106"/>
      <c r="CP148" s="106"/>
      <c r="CQ148" s="106"/>
      <c r="CR148" s="106"/>
      <c r="CS148" s="106"/>
      <c r="CT148" s="106"/>
      <c r="CU148" s="106"/>
      <c r="CV148" s="106"/>
      <c r="CW148" s="106"/>
      <c r="CX148" s="106"/>
      <c r="CY148" s="106"/>
      <c r="CZ148" s="106"/>
      <c r="DA148" s="106"/>
      <c r="DB148" s="106"/>
      <c r="DC148" s="106"/>
      <c r="DD148" s="106"/>
      <c r="DE148" s="106"/>
      <c r="DF148" s="106"/>
      <c r="DG148" s="106"/>
      <c r="DH148" s="106"/>
      <c r="DI148" s="106"/>
      <c r="DJ148" s="106"/>
      <c r="DK148" s="106"/>
      <c r="DL148" s="106"/>
      <c r="DM148" s="106"/>
      <c r="DN148" s="106"/>
      <c r="DO148" s="106"/>
      <c r="DP148" s="106"/>
      <c r="DQ148" s="106"/>
      <c r="DR148" s="106"/>
      <c r="DS148" s="106"/>
      <c r="DT148" s="106"/>
      <c r="DU148" s="106"/>
      <c r="DV148" s="106"/>
      <c r="DW148" s="106"/>
      <c r="DX148" s="106"/>
      <c r="DY148" s="106"/>
      <c r="DZ148" s="106"/>
      <c r="EA148" s="106"/>
      <c r="EB148" s="106"/>
      <c r="EC148" s="106"/>
      <c r="ED148" s="106"/>
      <c r="EE148" s="106"/>
      <c r="EF148" s="106"/>
      <c r="EG148" s="106"/>
      <c r="EH148" s="106"/>
      <c r="EI148" s="106"/>
      <c r="EJ148" s="106"/>
      <c r="EK148" s="106"/>
      <c r="EL148" s="106"/>
      <c r="EM148" s="106"/>
      <c r="EN148" s="106"/>
      <c r="EO148" s="106"/>
      <c r="EP148" s="106"/>
      <c r="EQ148" s="106"/>
      <c r="ER148" s="106"/>
      <c r="ES148" s="106"/>
      <c r="ET148" s="106"/>
      <c r="EU148" s="106"/>
      <c r="EV148" s="106"/>
      <c r="EW148" s="106"/>
      <c r="EX148" s="106"/>
      <c r="EY148" s="106"/>
      <c r="EZ148" s="106"/>
      <c r="FA148" s="106"/>
      <c r="FB148" s="106"/>
      <c r="FC148" s="106"/>
      <c r="FD148" s="106"/>
      <c r="FE148" s="106"/>
      <c r="FF148" s="106"/>
      <c r="FG148" s="106"/>
      <c r="FH148" s="106"/>
      <c r="FI148" s="106"/>
      <c r="FJ148" s="106"/>
      <c r="FK148" s="106"/>
      <c r="FL148" s="106"/>
      <c r="FM148" s="106"/>
      <c r="FN148" s="106"/>
      <c r="FO148" s="106"/>
      <c r="FP148" s="106"/>
      <c r="FQ148" s="106"/>
      <c r="FR148" s="106"/>
      <c r="FS148" s="106"/>
      <c r="FT148" s="106"/>
      <c r="FU148" s="106"/>
      <c r="FV148" s="106"/>
      <c r="FW148" s="106"/>
      <c r="FX148" s="106"/>
      <c r="FY148" s="106"/>
      <c r="FZ148" s="106"/>
      <c r="GA148" s="106"/>
      <c r="GB148" s="106"/>
      <c r="GC148" s="106"/>
      <c r="GD148" s="106"/>
      <c r="GE148" s="106"/>
      <c r="GF148" s="106"/>
      <c r="GG148" s="106"/>
      <c r="GH148" s="106"/>
      <c r="GI148" s="106"/>
      <c r="GJ148" s="106"/>
      <c r="GK148" s="106"/>
      <c r="GL148" s="106"/>
      <c r="GM148" s="106"/>
      <c r="GN148" s="106"/>
      <c r="GO148" s="106"/>
      <c r="GP148" s="106"/>
      <c r="GQ148" s="106"/>
      <c r="GR148" s="106"/>
      <c r="GS148" s="106"/>
      <c r="GT148" s="106"/>
      <c r="GU148" s="106"/>
      <c r="GV148" s="106"/>
      <c r="GW148" s="106"/>
      <c r="GX148" s="106"/>
      <c r="GY148" s="106"/>
      <c r="GZ148" s="106"/>
      <c r="HA148" s="106"/>
      <c r="HB148" s="106"/>
      <c r="HC148" s="106"/>
      <c r="HD148" s="106"/>
      <c r="HE148" s="106"/>
      <c r="HF148" s="106"/>
      <c r="HG148" s="106"/>
      <c r="HH148" s="106"/>
      <c r="HI148" s="106"/>
      <c r="HJ148" s="106"/>
      <c r="HK148" s="106"/>
      <c r="HL148" s="106"/>
      <c r="HM148" s="106"/>
      <c r="HN148" s="106"/>
      <c r="HO148" s="106"/>
      <c r="HP148" s="106"/>
      <c r="HQ148" s="106"/>
      <c r="HR148" s="106"/>
      <c r="HS148" s="106"/>
      <c r="HT148" s="106"/>
      <c r="HU148" s="106"/>
      <c r="HV148" s="106"/>
      <c r="HW148" s="106"/>
      <c r="HX148" s="106"/>
      <c r="HY148" s="106"/>
      <c r="HZ148" s="106"/>
      <c r="IA148" s="106"/>
      <c r="IB148" s="106"/>
      <c r="IC148" s="106"/>
      <c r="ID148" s="106"/>
      <c r="IE148" s="106"/>
      <c r="IF148" s="106"/>
      <c r="IG148" s="106"/>
      <c r="IH148" s="106"/>
      <c r="II148" s="106"/>
      <c r="IJ148" s="106"/>
      <c r="IK148" s="106"/>
      <c r="IL148" s="106"/>
      <c r="IM148" s="106"/>
      <c r="IN148" s="106"/>
      <c r="IO148" s="106"/>
      <c r="IP148" s="106"/>
      <c r="IQ148" s="106"/>
      <c r="IR148" s="106"/>
      <c r="IS148" s="106"/>
      <c r="IT148" s="106"/>
      <c r="IU148" s="106"/>
      <c r="IV148" s="106"/>
      <c r="IW148" s="106"/>
      <c r="IX148" s="106"/>
      <c r="IY148" s="106"/>
      <c r="IZ148" s="106"/>
      <c r="JA148" s="106"/>
      <c r="JB148" s="106"/>
      <c r="JC148" s="106"/>
      <c r="JD148" s="106"/>
      <c r="JE148" s="106"/>
      <c r="JF148" s="106"/>
      <c r="JG148" s="106"/>
      <c r="JH148" s="106"/>
      <c r="JI148" s="106"/>
      <c r="JJ148" s="106"/>
      <c r="JK148" s="106"/>
      <c r="JL148" s="106"/>
      <c r="JM148" s="106"/>
      <c r="JN148" s="106"/>
      <c r="JO148" s="106"/>
      <c r="JP148" s="106"/>
      <c r="JQ148" s="106"/>
      <c r="JR148" s="106"/>
      <c r="JS148" s="106"/>
      <c r="JT148" s="106"/>
      <c r="JU148" s="106"/>
      <c r="JV148" s="106"/>
      <c r="JW148" s="106"/>
    </row>
    <row r="149" spans="1:28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  <c r="BJ149" s="106"/>
      <c r="BK149" s="106"/>
      <c r="BL149" s="106"/>
      <c r="BM149" s="106"/>
      <c r="BN149" s="106"/>
      <c r="BO149" s="106"/>
      <c r="BP149" s="106"/>
      <c r="BQ149" s="106"/>
      <c r="BR149" s="106"/>
      <c r="BS149" s="106"/>
      <c r="BT149" s="106"/>
      <c r="BU149" s="106"/>
      <c r="BV149" s="106"/>
      <c r="BW149" s="106"/>
      <c r="BX149" s="106"/>
      <c r="BY149" s="106"/>
      <c r="BZ149" s="106"/>
      <c r="CA149" s="106"/>
      <c r="CB149" s="106"/>
      <c r="CC149" s="106"/>
      <c r="CD149" s="106"/>
      <c r="CE149" s="106"/>
      <c r="CF149" s="106"/>
      <c r="CG149" s="106"/>
      <c r="CH149" s="106"/>
      <c r="CI149" s="106"/>
      <c r="CJ149" s="106"/>
      <c r="CK149" s="106"/>
      <c r="CL149" s="106"/>
      <c r="CM149" s="106"/>
      <c r="CN149" s="106"/>
      <c r="CO149" s="106"/>
      <c r="CP149" s="106"/>
      <c r="CQ149" s="106"/>
      <c r="CR149" s="106"/>
      <c r="CS149" s="106"/>
      <c r="CT149" s="106"/>
      <c r="CU149" s="106"/>
      <c r="CV149" s="106"/>
      <c r="CW149" s="106"/>
      <c r="CX149" s="106"/>
      <c r="CY149" s="106"/>
      <c r="CZ149" s="106"/>
      <c r="DA149" s="106"/>
      <c r="DB149" s="106"/>
      <c r="DC149" s="106"/>
      <c r="DD149" s="106"/>
      <c r="DE149" s="106"/>
      <c r="DF149" s="106"/>
      <c r="DG149" s="106"/>
      <c r="DH149" s="106"/>
      <c r="DI149" s="106"/>
      <c r="DJ149" s="106"/>
      <c r="DK149" s="106"/>
      <c r="DL149" s="106"/>
      <c r="DM149" s="106"/>
      <c r="DN149" s="106"/>
      <c r="DO149" s="106"/>
      <c r="DP149" s="106"/>
      <c r="DQ149" s="106"/>
      <c r="DR149" s="106"/>
      <c r="DS149" s="106"/>
      <c r="DT149" s="106"/>
      <c r="DU149" s="106"/>
      <c r="DV149" s="106"/>
      <c r="DW149" s="106"/>
      <c r="DX149" s="106"/>
      <c r="DY149" s="106"/>
      <c r="DZ149" s="106"/>
      <c r="EA149" s="106"/>
      <c r="EB149" s="106"/>
      <c r="EC149" s="106"/>
      <c r="ED149" s="106"/>
      <c r="EE149" s="106"/>
      <c r="EF149" s="106"/>
      <c r="EG149" s="106"/>
      <c r="EH149" s="106"/>
      <c r="EI149" s="106"/>
      <c r="EJ149" s="106"/>
      <c r="EK149" s="106"/>
      <c r="EL149" s="106"/>
      <c r="EM149" s="106"/>
      <c r="EN149" s="106"/>
      <c r="EO149" s="106"/>
      <c r="EP149" s="106"/>
      <c r="EQ149" s="106"/>
      <c r="ER149" s="106"/>
      <c r="ES149" s="106"/>
      <c r="ET149" s="106"/>
      <c r="EU149" s="106"/>
      <c r="EV149" s="106"/>
      <c r="EW149" s="106"/>
      <c r="EX149" s="106"/>
      <c r="EY149" s="106"/>
      <c r="EZ149" s="106"/>
      <c r="FA149" s="106"/>
      <c r="FB149" s="106"/>
      <c r="FC149" s="106"/>
      <c r="FD149" s="106"/>
      <c r="FE149" s="106"/>
      <c r="FF149" s="106"/>
      <c r="FG149" s="106"/>
      <c r="FH149" s="106"/>
      <c r="FI149" s="106"/>
      <c r="FJ149" s="106"/>
      <c r="FK149" s="106"/>
      <c r="FL149" s="106"/>
      <c r="FM149" s="106"/>
      <c r="FN149" s="106"/>
      <c r="FO149" s="106"/>
      <c r="FP149" s="106"/>
      <c r="FQ149" s="106"/>
      <c r="FR149" s="106"/>
      <c r="FS149" s="106"/>
      <c r="FT149" s="106"/>
      <c r="FU149" s="106"/>
      <c r="FV149" s="106"/>
      <c r="FW149" s="106"/>
      <c r="FX149" s="106"/>
      <c r="FY149" s="106"/>
      <c r="FZ149" s="106"/>
      <c r="GA149" s="106"/>
      <c r="GB149" s="106"/>
      <c r="GC149" s="106"/>
      <c r="GD149" s="106"/>
      <c r="GE149" s="106"/>
      <c r="GF149" s="106"/>
      <c r="GG149" s="106"/>
      <c r="GH149" s="106"/>
      <c r="GI149" s="106"/>
      <c r="GJ149" s="106"/>
      <c r="GK149" s="106"/>
      <c r="GL149" s="106"/>
      <c r="GM149" s="106"/>
      <c r="GN149" s="106"/>
      <c r="GO149" s="106"/>
      <c r="GP149" s="106"/>
      <c r="GQ149" s="106"/>
      <c r="GR149" s="106"/>
      <c r="GS149" s="106"/>
      <c r="GT149" s="106"/>
      <c r="GU149" s="106"/>
      <c r="GV149" s="106"/>
      <c r="GW149" s="106"/>
      <c r="GX149" s="106"/>
      <c r="GY149" s="106"/>
      <c r="GZ149" s="106"/>
      <c r="HA149" s="106"/>
      <c r="HB149" s="106"/>
      <c r="HC149" s="106"/>
      <c r="HD149" s="106"/>
      <c r="HE149" s="106"/>
      <c r="HF149" s="106"/>
      <c r="HG149" s="106"/>
      <c r="HH149" s="106"/>
      <c r="HI149" s="106"/>
      <c r="HJ149" s="106"/>
      <c r="HK149" s="106"/>
      <c r="HL149" s="106"/>
      <c r="HM149" s="106"/>
      <c r="HN149" s="106"/>
      <c r="HO149" s="106"/>
      <c r="HP149" s="106"/>
      <c r="HQ149" s="106"/>
      <c r="HR149" s="106"/>
      <c r="HS149" s="106"/>
      <c r="HT149" s="106"/>
      <c r="HU149" s="106"/>
      <c r="HV149" s="106"/>
      <c r="HW149" s="106"/>
      <c r="HX149" s="106"/>
      <c r="HY149" s="106"/>
      <c r="HZ149" s="106"/>
      <c r="IA149" s="106"/>
      <c r="IB149" s="106"/>
      <c r="IC149" s="106"/>
      <c r="ID149" s="106"/>
      <c r="IE149" s="106"/>
      <c r="IF149" s="106"/>
      <c r="IG149" s="106"/>
      <c r="IH149" s="106"/>
      <c r="II149" s="106"/>
      <c r="IJ149" s="106"/>
      <c r="IK149" s="106"/>
      <c r="IL149" s="106"/>
      <c r="IM149" s="106"/>
      <c r="IN149" s="106"/>
      <c r="IO149" s="106"/>
      <c r="IP149" s="106"/>
      <c r="IQ149" s="106"/>
      <c r="IR149" s="106"/>
      <c r="IS149" s="106"/>
      <c r="IT149" s="106"/>
      <c r="IU149" s="106"/>
      <c r="IV149" s="106"/>
      <c r="IW149" s="106"/>
      <c r="IX149" s="106"/>
      <c r="IY149" s="106"/>
      <c r="IZ149" s="106"/>
      <c r="JA149" s="106"/>
      <c r="JB149" s="106"/>
      <c r="JC149" s="106"/>
      <c r="JD149" s="106"/>
      <c r="JE149" s="106"/>
      <c r="JF149" s="106"/>
      <c r="JG149" s="106"/>
      <c r="JH149" s="106"/>
      <c r="JI149" s="106"/>
      <c r="JJ149" s="106"/>
      <c r="JK149" s="106"/>
      <c r="JL149" s="106"/>
      <c r="JM149" s="106"/>
      <c r="JN149" s="106"/>
      <c r="JO149" s="106"/>
      <c r="JP149" s="106"/>
      <c r="JQ149" s="106"/>
      <c r="JR149" s="106"/>
      <c r="JS149" s="106"/>
      <c r="JT149" s="106"/>
      <c r="JU149" s="106"/>
      <c r="JV149" s="106"/>
      <c r="JW149" s="106"/>
    </row>
    <row r="150" spans="1:28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  <c r="BJ150" s="106"/>
      <c r="BK150" s="106"/>
      <c r="BL150" s="106"/>
      <c r="BM150" s="106"/>
      <c r="BN150" s="106"/>
      <c r="BO150" s="106"/>
      <c r="BP150" s="106"/>
      <c r="BQ150" s="106"/>
      <c r="BR150" s="106"/>
      <c r="BS150" s="106"/>
      <c r="BT150" s="106"/>
      <c r="BU150" s="106"/>
      <c r="BV150" s="106"/>
      <c r="BW150" s="106"/>
      <c r="BX150" s="106"/>
      <c r="BY150" s="106"/>
      <c r="BZ150" s="106"/>
      <c r="CA150" s="106"/>
      <c r="CB150" s="106"/>
      <c r="CC150" s="106"/>
      <c r="CD150" s="106"/>
      <c r="CE150" s="106"/>
      <c r="CF150" s="106"/>
      <c r="CG150" s="106"/>
      <c r="CH150" s="106"/>
      <c r="CI150" s="106"/>
      <c r="CJ150" s="106"/>
      <c r="CK150" s="106"/>
      <c r="CL150" s="106"/>
      <c r="CM150" s="106"/>
      <c r="CN150" s="106"/>
      <c r="CO150" s="106"/>
      <c r="CP150" s="106"/>
      <c r="CQ150" s="106"/>
      <c r="CR150" s="106"/>
      <c r="CS150" s="106"/>
      <c r="CT150" s="106"/>
      <c r="CU150" s="106"/>
      <c r="CV150" s="106"/>
      <c r="CW150" s="106"/>
      <c r="CX150" s="106"/>
      <c r="CY150" s="106"/>
      <c r="CZ150" s="106"/>
      <c r="DA150" s="106"/>
      <c r="DB150" s="106"/>
      <c r="DC150" s="106"/>
      <c r="DD150" s="106"/>
      <c r="DE150" s="106"/>
      <c r="DF150" s="106"/>
      <c r="DG150" s="106"/>
      <c r="DH150" s="106"/>
      <c r="DI150" s="106"/>
      <c r="DJ150" s="106"/>
      <c r="DK150" s="106"/>
      <c r="DL150" s="106"/>
      <c r="DM150" s="106"/>
      <c r="DN150" s="106"/>
      <c r="DO150" s="106"/>
      <c r="DP150" s="106"/>
      <c r="DQ150" s="106"/>
      <c r="DR150" s="106"/>
      <c r="DS150" s="106"/>
      <c r="DT150" s="106"/>
      <c r="DU150" s="106"/>
      <c r="DV150" s="106"/>
      <c r="DW150" s="106"/>
      <c r="DX150" s="106"/>
      <c r="DY150" s="106"/>
      <c r="DZ150" s="106"/>
      <c r="EA150" s="106"/>
      <c r="EB150" s="106"/>
      <c r="EC150" s="106"/>
      <c r="ED150" s="106"/>
      <c r="EE150" s="106"/>
      <c r="EF150" s="106"/>
      <c r="EG150" s="106"/>
      <c r="EH150" s="106"/>
      <c r="EI150" s="106"/>
      <c r="EJ150" s="106"/>
      <c r="EK150" s="106"/>
      <c r="EL150" s="106"/>
      <c r="EM150" s="106"/>
      <c r="EN150" s="106"/>
      <c r="EO150" s="106"/>
      <c r="EP150" s="106"/>
      <c r="EQ150" s="106"/>
      <c r="ER150" s="106"/>
      <c r="ES150" s="106"/>
      <c r="ET150" s="106"/>
      <c r="EU150" s="106"/>
      <c r="EV150" s="106"/>
      <c r="EW150" s="106"/>
      <c r="EX150" s="106"/>
      <c r="EY150" s="106"/>
      <c r="EZ150" s="106"/>
      <c r="FA150" s="106"/>
      <c r="FB150" s="106"/>
      <c r="FC150" s="106"/>
      <c r="FD150" s="106"/>
      <c r="FE150" s="106"/>
      <c r="FF150" s="106"/>
      <c r="FG150" s="106"/>
      <c r="FH150" s="106"/>
      <c r="FI150" s="106"/>
      <c r="FJ150" s="106"/>
      <c r="FK150" s="106"/>
      <c r="FL150" s="106"/>
      <c r="FM150" s="106"/>
      <c r="FN150" s="106"/>
      <c r="FO150" s="106"/>
      <c r="FP150" s="106"/>
      <c r="FQ150" s="106"/>
      <c r="FR150" s="106"/>
      <c r="FS150" s="106"/>
      <c r="FT150" s="106"/>
      <c r="FU150" s="106"/>
      <c r="FV150" s="106"/>
      <c r="FW150" s="106"/>
      <c r="FX150" s="106"/>
      <c r="FY150" s="106"/>
      <c r="FZ150" s="106"/>
      <c r="GA150" s="106"/>
      <c r="GB150" s="106"/>
      <c r="GC150" s="106"/>
      <c r="GD150" s="106"/>
      <c r="GE150" s="106"/>
      <c r="GF150" s="106"/>
      <c r="GG150" s="106"/>
      <c r="GH150" s="106"/>
      <c r="GI150" s="106"/>
      <c r="GJ150" s="106"/>
      <c r="GK150" s="106"/>
      <c r="GL150" s="106"/>
      <c r="GM150" s="106"/>
      <c r="GN150" s="106"/>
      <c r="GO150" s="106"/>
      <c r="GP150" s="106"/>
      <c r="GQ150" s="106"/>
      <c r="GR150" s="106"/>
      <c r="GS150" s="106"/>
      <c r="GT150" s="106"/>
      <c r="GU150" s="106"/>
      <c r="GV150" s="106"/>
      <c r="GW150" s="106"/>
      <c r="GX150" s="106"/>
      <c r="GY150" s="106"/>
      <c r="GZ150" s="106"/>
      <c r="HA150" s="106"/>
      <c r="HB150" s="106"/>
      <c r="HC150" s="106"/>
      <c r="HD150" s="106"/>
      <c r="HE150" s="106"/>
      <c r="HF150" s="106"/>
      <c r="HG150" s="106"/>
      <c r="HH150" s="106"/>
      <c r="HI150" s="106"/>
      <c r="HJ150" s="106"/>
      <c r="HK150" s="106"/>
      <c r="HL150" s="106"/>
      <c r="HM150" s="106"/>
      <c r="HN150" s="106"/>
      <c r="HO150" s="106"/>
      <c r="HP150" s="106"/>
      <c r="HQ150" s="106"/>
      <c r="HR150" s="106"/>
      <c r="HS150" s="106"/>
      <c r="HT150" s="106"/>
      <c r="HU150" s="106"/>
      <c r="HV150" s="106"/>
      <c r="HW150" s="106"/>
      <c r="HX150" s="106"/>
      <c r="HY150" s="106"/>
      <c r="HZ150" s="106"/>
      <c r="IA150" s="106"/>
      <c r="IB150" s="106"/>
      <c r="IC150" s="106"/>
      <c r="ID150" s="106"/>
      <c r="IE150" s="106"/>
      <c r="IF150" s="106"/>
      <c r="IG150" s="106"/>
      <c r="IH150" s="106"/>
      <c r="II150" s="106"/>
      <c r="IJ150" s="106"/>
      <c r="IK150" s="106"/>
      <c r="IL150" s="106"/>
      <c r="IM150" s="106"/>
      <c r="IN150" s="106"/>
      <c r="IO150" s="106"/>
      <c r="IP150" s="106"/>
      <c r="IQ150" s="106"/>
      <c r="IR150" s="106"/>
      <c r="IS150" s="106"/>
      <c r="IT150" s="106"/>
      <c r="IU150" s="106"/>
      <c r="IV150" s="106"/>
      <c r="IW150" s="106"/>
      <c r="IX150" s="106"/>
      <c r="IY150" s="106"/>
      <c r="IZ150" s="106"/>
      <c r="JA150" s="106"/>
      <c r="JB150" s="106"/>
      <c r="JC150" s="106"/>
      <c r="JD150" s="106"/>
      <c r="JE150" s="106"/>
      <c r="JF150" s="106"/>
      <c r="JG150" s="106"/>
      <c r="JH150" s="106"/>
      <c r="JI150" s="106"/>
      <c r="JJ150" s="106"/>
      <c r="JK150" s="106"/>
      <c r="JL150" s="106"/>
      <c r="JM150" s="106"/>
      <c r="JN150" s="106"/>
      <c r="JO150" s="106"/>
      <c r="JP150" s="106"/>
      <c r="JQ150" s="106"/>
      <c r="JR150" s="106"/>
      <c r="JS150" s="106"/>
      <c r="JT150" s="106"/>
      <c r="JU150" s="106"/>
      <c r="JV150" s="106"/>
      <c r="JW150" s="106"/>
    </row>
    <row r="151" spans="1:283">
      <c r="A151" s="106"/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6"/>
      <c r="BJ151" s="106"/>
      <c r="BK151" s="106"/>
      <c r="BL151" s="106"/>
      <c r="BM151" s="106"/>
      <c r="BN151" s="106"/>
      <c r="BO151" s="106"/>
      <c r="BP151" s="106"/>
      <c r="BQ151" s="106"/>
      <c r="BR151" s="106"/>
      <c r="BS151" s="106"/>
      <c r="BT151" s="106"/>
      <c r="BU151" s="106"/>
      <c r="BV151" s="106"/>
      <c r="BW151" s="106"/>
      <c r="BX151" s="106"/>
      <c r="BY151" s="106"/>
      <c r="BZ151" s="106"/>
      <c r="CA151" s="106"/>
      <c r="CB151" s="106"/>
      <c r="CC151" s="106"/>
      <c r="CD151" s="106"/>
      <c r="CE151" s="106"/>
      <c r="CF151" s="106"/>
      <c r="CG151" s="106"/>
      <c r="CH151" s="106"/>
      <c r="CI151" s="106"/>
      <c r="CJ151" s="106"/>
      <c r="CK151" s="106"/>
      <c r="CL151" s="106"/>
      <c r="CM151" s="106"/>
      <c r="CN151" s="106"/>
      <c r="CO151" s="106"/>
      <c r="CP151" s="106"/>
      <c r="CQ151" s="106"/>
      <c r="CR151" s="106"/>
      <c r="CS151" s="106"/>
      <c r="CT151" s="106"/>
      <c r="CU151" s="106"/>
      <c r="CV151" s="106"/>
      <c r="CW151" s="106"/>
      <c r="CX151" s="106"/>
      <c r="CY151" s="106"/>
      <c r="CZ151" s="106"/>
      <c r="DA151" s="106"/>
      <c r="DB151" s="106"/>
      <c r="DC151" s="106"/>
      <c r="DD151" s="106"/>
      <c r="DE151" s="106"/>
      <c r="DF151" s="106"/>
      <c r="DG151" s="106"/>
      <c r="DH151" s="106"/>
      <c r="DI151" s="106"/>
      <c r="DJ151" s="106"/>
      <c r="DK151" s="106"/>
      <c r="DL151" s="106"/>
      <c r="DM151" s="106"/>
      <c r="DN151" s="106"/>
      <c r="DO151" s="106"/>
      <c r="DP151" s="106"/>
      <c r="DQ151" s="106"/>
      <c r="DR151" s="106"/>
      <c r="DS151" s="106"/>
      <c r="DT151" s="106"/>
      <c r="DU151" s="106"/>
      <c r="DV151" s="106"/>
      <c r="DW151" s="106"/>
      <c r="DX151" s="106"/>
      <c r="DY151" s="106"/>
      <c r="DZ151" s="106"/>
      <c r="EA151" s="106"/>
      <c r="EB151" s="106"/>
      <c r="EC151" s="106"/>
      <c r="ED151" s="106"/>
      <c r="EE151" s="106"/>
      <c r="EF151" s="106"/>
      <c r="EG151" s="106"/>
      <c r="EH151" s="106"/>
      <c r="EI151" s="106"/>
      <c r="EJ151" s="106"/>
      <c r="EK151" s="106"/>
      <c r="EL151" s="106"/>
      <c r="EM151" s="106"/>
      <c r="EN151" s="106"/>
      <c r="EO151" s="106"/>
      <c r="EP151" s="106"/>
      <c r="EQ151" s="106"/>
      <c r="ER151" s="106"/>
      <c r="ES151" s="106"/>
      <c r="ET151" s="106"/>
      <c r="EU151" s="106"/>
      <c r="EV151" s="106"/>
      <c r="EW151" s="106"/>
      <c r="EX151" s="106"/>
      <c r="EY151" s="106"/>
      <c r="EZ151" s="106"/>
      <c r="FA151" s="106"/>
      <c r="FB151" s="106"/>
      <c r="FC151" s="106"/>
      <c r="FD151" s="106"/>
      <c r="FE151" s="106"/>
      <c r="FF151" s="106"/>
      <c r="FG151" s="106"/>
      <c r="FH151" s="106"/>
      <c r="FI151" s="106"/>
      <c r="FJ151" s="106"/>
      <c r="FK151" s="106"/>
      <c r="FL151" s="106"/>
      <c r="FM151" s="106"/>
      <c r="FN151" s="106"/>
      <c r="FO151" s="106"/>
      <c r="FP151" s="106"/>
      <c r="FQ151" s="106"/>
      <c r="FR151" s="106"/>
      <c r="FS151" s="106"/>
      <c r="FT151" s="106"/>
      <c r="FU151" s="106"/>
      <c r="FV151" s="106"/>
      <c r="FW151" s="106"/>
      <c r="FX151" s="106"/>
      <c r="FY151" s="106"/>
      <c r="FZ151" s="106"/>
      <c r="GA151" s="106"/>
      <c r="GB151" s="106"/>
      <c r="GC151" s="106"/>
      <c r="GD151" s="106"/>
      <c r="GE151" s="106"/>
      <c r="GF151" s="106"/>
      <c r="GG151" s="106"/>
      <c r="GH151" s="106"/>
      <c r="GI151" s="106"/>
      <c r="GJ151" s="106"/>
      <c r="GK151" s="106"/>
      <c r="GL151" s="106"/>
      <c r="GM151" s="106"/>
      <c r="GN151" s="106"/>
      <c r="GO151" s="106"/>
      <c r="GP151" s="106"/>
      <c r="GQ151" s="106"/>
      <c r="GR151" s="106"/>
      <c r="GS151" s="106"/>
      <c r="GT151" s="106"/>
      <c r="GU151" s="106"/>
      <c r="GV151" s="106"/>
      <c r="GW151" s="106"/>
      <c r="GX151" s="106"/>
      <c r="GY151" s="106"/>
      <c r="GZ151" s="106"/>
      <c r="HA151" s="106"/>
      <c r="HB151" s="106"/>
      <c r="HC151" s="106"/>
      <c r="HD151" s="106"/>
      <c r="HE151" s="106"/>
      <c r="HF151" s="106"/>
      <c r="HG151" s="106"/>
      <c r="HH151" s="106"/>
      <c r="HI151" s="106"/>
      <c r="HJ151" s="106"/>
      <c r="HK151" s="106"/>
      <c r="HL151" s="106"/>
      <c r="HM151" s="106"/>
      <c r="HN151" s="106"/>
      <c r="HO151" s="106"/>
      <c r="HP151" s="106"/>
      <c r="HQ151" s="106"/>
      <c r="HR151" s="106"/>
      <c r="HS151" s="106"/>
      <c r="HT151" s="106"/>
      <c r="HU151" s="106"/>
      <c r="HV151" s="106"/>
      <c r="HW151" s="106"/>
      <c r="HX151" s="106"/>
      <c r="HY151" s="106"/>
      <c r="HZ151" s="106"/>
      <c r="IA151" s="106"/>
      <c r="IB151" s="106"/>
      <c r="IC151" s="106"/>
      <c r="ID151" s="106"/>
      <c r="IE151" s="106"/>
      <c r="IF151" s="106"/>
      <c r="IG151" s="106"/>
      <c r="IH151" s="106"/>
      <c r="II151" s="106"/>
      <c r="IJ151" s="106"/>
      <c r="IK151" s="106"/>
      <c r="IL151" s="106"/>
      <c r="IM151" s="106"/>
      <c r="IN151" s="106"/>
      <c r="IO151" s="106"/>
      <c r="IP151" s="106"/>
      <c r="IQ151" s="106"/>
      <c r="IR151" s="106"/>
      <c r="IS151" s="106"/>
      <c r="IT151" s="106"/>
      <c r="IU151" s="106"/>
      <c r="IV151" s="106"/>
      <c r="IW151" s="106"/>
      <c r="IX151" s="106"/>
      <c r="IY151" s="106"/>
      <c r="IZ151" s="106"/>
      <c r="JA151" s="106"/>
      <c r="JB151" s="106"/>
      <c r="JC151" s="106"/>
      <c r="JD151" s="106"/>
      <c r="JE151" s="106"/>
      <c r="JF151" s="106"/>
      <c r="JG151" s="106"/>
      <c r="JH151" s="106"/>
      <c r="JI151" s="106"/>
      <c r="JJ151" s="106"/>
      <c r="JK151" s="106"/>
      <c r="JL151" s="106"/>
      <c r="JM151" s="106"/>
      <c r="JN151" s="106"/>
      <c r="JO151" s="106"/>
      <c r="JP151" s="106"/>
      <c r="JQ151" s="106"/>
      <c r="JR151" s="106"/>
      <c r="JS151" s="106"/>
      <c r="JT151" s="106"/>
      <c r="JU151" s="106"/>
      <c r="JV151" s="106"/>
      <c r="JW151" s="106"/>
    </row>
    <row r="152" spans="1:283">
      <c r="A152" s="106"/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  <c r="BJ152" s="106"/>
      <c r="BK152" s="106"/>
      <c r="BL152" s="106"/>
      <c r="BM152" s="106"/>
      <c r="BN152" s="106"/>
      <c r="BO152" s="106"/>
      <c r="BP152" s="106"/>
      <c r="BQ152" s="106"/>
      <c r="BR152" s="106"/>
      <c r="BS152" s="106"/>
      <c r="BT152" s="106"/>
      <c r="BU152" s="106"/>
      <c r="BV152" s="106"/>
      <c r="BW152" s="106"/>
      <c r="BX152" s="106"/>
      <c r="BY152" s="106"/>
      <c r="BZ152" s="106"/>
      <c r="CA152" s="106"/>
      <c r="CB152" s="106"/>
      <c r="CC152" s="106"/>
      <c r="CD152" s="106"/>
      <c r="CE152" s="106"/>
      <c r="CF152" s="106"/>
      <c r="CG152" s="106"/>
      <c r="CH152" s="106"/>
      <c r="CI152" s="106"/>
      <c r="CJ152" s="106"/>
      <c r="CK152" s="106"/>
      <c r="CL152" s="106"/>
      <c r="CM152" s="106"/>
      <c r="CN152" s="106"/>
      <c r="CO152" s="106"/>
      <c r="CP152" s="106"/>
      <c r="CQ152" s="106"/>
      <c r="CR152" s="106"/>
      <c r="CS152" s="106"/>
      <c r="CT152" s="106"/>
      <c r="CU152" s="106"/>
      <c r="CV152" s="106"/>
      <c r="CW152" s="106"/>
      <c r="CX152" s="106"/>
      <c r="CY152" s="106"/>
      <c r="CZ152" s="106"/>
      <c r="DA152" s="106"/>
      <c r="DB152" s="106"/>
      <c r="DC152" s="106"/>
      <c r="DD152" s="106"/>
      <c r="DE152" s="106"/>
      <c r="DF152" s="106"/>
      <c r="DG152" s="106"/>
      <c r="DH152" s="106"/>
      <c r="DI152" s="106"/>
      <c r="DJ152" s="106"/>
      <c r="DK152" s="106"/>
      <c r="DL152" s="106"/>
      <c r="DM152" s="106"/>
      <c r="DN152" s="106"/>
      <c r="DO152" s="106"/>
      <c r="DP152" s="106"/>
      <c r="DQ152" s="106"/>
      <c r="DR152" s="106"/>
      <c r="DS152" s="106"/>
      <c r="DT152" s="106"/>
      <c r="DU152" s="106"/>
      <c r="DV152" s="106"/>
      <c r="DW152" s="106"/>
      <c r="DX152" s="106"/>
      <c r="DY152" s="106"/>
      <c r="DZ152" s="106"/>
      <c r="EA152" s="106"/>
      <c r="EB152" s="106"/>
      <c r="EC152" s="106"/>
      <c r="ED152" s="106"/>
      <c r="EE152" s="106"/>
      <c r="EF152" s="106"/>
      <c r="EG152" s="106"/>
      <c r="EH152" s="106"/>
      <c r="EI152" s="106"/>
      <c r="EJ152" s="106"/>
      <c r="EK152" s="106"/>
      <c r="EL152" s="106"/>
      <c r="EM152" s="106"/>
      <c r="EN152" s="106"/>
      <c r="EO152" s="106"/>
      <c r="EP152" s="106"/>
      <c r="EQ152" s="106"/>
      <c r="ER152" s="106"/>
      <c r="ES152" s="106"/>
      <c r="ET152" s="106"/>
      <c r="EU152" s="106"/>
      <c r="EV152" s="106"/>
      <c r="EW152" s="106"/>
      <c r="EX152" s="106"/>
      <c r="EY152" s="106"/>
      <c r="EZ152" s="106"/>
      <c r="FA152" s="106"/>
      <c r="FB152" s="106"/>
      <c r="FC152" s="106"/>
      <c r="FD152" s="106"/>
      <c r="FE152" s="106"/>
      <c r="FF152" s="106"/>
      <c r="FG152" s="106"/>
      <c r="FH152" s="106"/>
      <c r="FI152" s="106"/>
      <c r="FJ152" s="106"/>
      <c r="FK152" s="106"/>
      <c r="FL152" s="106"/>
      <c r="FM152" s="106"/>
      <c r="FN152" s="106"/>
      <c r="FO152" s="106"/>
      <c r="FP152" s="106"/>
      <c r="FQ152" s="106"/>
      <c r="FR152" s="106"/>
      <c r="FS152" s="106"/>
      <c r="FT152" s="106"/>
      <c r="FU152" s="106"/>
      <c r="FV152" s="106"/>
      <c r="FW152" s="106"/>
      <c r="FX152" s="106"/>
      <c r="FY152" s="106"/>
      <c r="FZ152" s="106"/>
      <c r="GA152" s="106"/>
      <c r="GB152" s="106"/>
      <c r="GC152" s="106"/>
      <c r="GD152" s="106"/>
      <c r="GE152" s="106"/>
      <c r="GF152" s="106"/>
      <c r="GG152" s="106"/>
      <c r="GH152" s="106"/>
      <c r="GI152" s="106"/>
      <c r="GJ152" s="106"/>
      <c r="GK152" s="106"/>
      <c r="GL152" s="106"/>
      <c r="GM152" s="106"/>
      <c r="GN152" s="106"/>
      <c r="GO152" s="106"/>
      <c r="GP152" s="106"/>
      <c r="GQ152" s="106"/>
      <c r="GR152" s="106"/>
      <c r="GS152" s="106"/>
      <c r="GT152" s="106"/>
      <c r="GU152" s="106"/>
      <c r="GV152" s="106"/>
      <c r="GW152" s="106"/>
      <c r="GX152" s="106"/>
      <c r="GY152" s="106"/>
      <c r="GZ152" s="106"/>
      <c r="HA152" s="106"/>
      <c r="HB152" s="106"/>
      <c r="HC152" s="106"/>
      <c r="HD152" s="106"/>
      <c r="HE152" s="106"/>
      <c r="HF152" s="106"/>
      <c r="HG152" s="106"/>
      <c r="HH152" s="106"/>
      <c r="HI152" s="106"/>
      <c r="HJ152" s="106"/>
      <c r="HK152" s="106"/>
      <c r="HL152" s="106"/>
      <c r="HM152" s="106"/>
      <c r="HN152" s="106"/>
      <c r="HO152" s="106"/>
      <c r="HP152" s="106"/>
      <c r="HQ152" s="106"/>
      <c r="HR152" s="106"/>
      <c r="HS152" s="106"/>
      <c r="HT152" s="106"/>
      <c r="HU152" s="106"/>
      <c r="HV152" s="106"/>
      <c r="HW152" s="106"/>
      <c r="HX152" s="106"/>
      <c r="HY152" s="106"/>
      <c r="HZ152" s="106"/>
      <c r="IA152" s="106"/>
      <c r="IB152" s="106"/>
      <c r="IC152" s="106"/>
      <c r="ID152" s="106"/>
      <c r="IE152" s="106"/>
      <c r="IF152" s="106"/>
      <c r="IG152" s="106"/>
      <c r="IH152" s="106"/>
      <c r="II152" s="106"/>
      <c r="IJ152" s="106"/>
      <c r="IK152" s="106"/>
      <c r="IL152" s="106"/>
      <c r="IM152" s="106"/>
      <c r="IN152" s="106"/>
      <c r="IO152" s="106"/>
      <c r="IP152" s="106"/>
      <c r="IQ152" s="106"/>
      <c r="IR152" s="106"/>
      <c r="IS152" s="106"/>
      <c r="IT152" s="106"/>
      <c r="IU152" s="106"/>
      <c r="IV152" s="106"/>
      <c r="IW152" s="106"/>
      <c r="IX152" s="106"/>
      <c r="IY152" s="106"/>
      <c r="IZ152" s="106"/>
      <c r="JA152" s="106"/>
      <c r="JB152" s="106"/>
      <c r="JC152" s="106"/>
      <c r="JD152" s="106"/>
      <c r="JE152" s="106"/>
      <c r="JF152" s="106"/>
      <c r="JG152" s="106"/>
      <c r="JH152" s="106"/>
      <c r="JI152" s="106"/>
      <c r="JJ152" s="106"/>
      <c r="JK152" s="106"/>
      <c r="JL152" s="106"/>
      <c r="JM152" s="106"/>
      <c r="JN152" s="106"/>
      <c r="JO152" s="106"/>
      <c r="JP152" s="106"/>
      <c r="JQ152" s="106"/>
      <c r="JR152" s="106"/>
      <c r="JS152" s="106"/>
      <c r="JT152" s="106"/>
      <c r="JU152" s="106"/>
      <c r="JV152" s="106"/>
      <c r="JW152" s="106"/>
    </row>
    <row r="153" spans="1:283">
      <c r="A153" s="106"/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  <c r="BJ153" s="106"/>
      <c r="BK153" s="106"/>
      <c r="BL153" s="106"/>
      <c r="BM153" s="106"/>
      <c r="BN153" s="106"/>
      <c r="BO153" s="106"/>
      <c r="BP153" s="106"/>
      <c r="BQ153" s="106"/>
      <c r="BR153" s="106"/>
      <c r="BS153" s="106"/>
      <c r="BT153" s="106"/>
      <c r="BU153" s="106"/>
      <c r="BV153" s="106"/>
      <c r="BW153" s="106"/>
      <c r="BX153" s="106"/>
      <c r="BY153" s="106"/>
      <c r="BZ153" s="106"/>
      <c r="CA153" s="106"/>
      <c r="CB153" s="106"/>
      <c r="CC153" s="106"/>
      <c r="CD153" s="106"/>
      <c r="CE153" s="106"/>
      <c r="CF153" s="106"/>
      <c r="CG153" s="106"/>
      <c r="CH153" s="106"/>
      <c r="CI153" s="106"/>
      <c r="CJ153" s="106"/>
      <c r="CK153" s="106"/>
      <c r="CL153" s="106"/>
      <c r="CM153" s="106"/>
      <c r="CN153" s="106"/>
      <c r="CO153" s="106"/>
      <c r="CP153" s="106"/>
      <c r="CQ153" s="106"/>
      <c r="CR153" s="106"/>
      <c r="CS153" s="106"/>
      <c r="CT153" s="106"/>
      <c r="CU153" s="106"/>
      <c r="CV153" s="106"/>
      <c r="CW153" s="106"/>
      <c r="CX153" s="106"/>
      <c r="CY153" s="106"/>
      <c r="CZ153" s="106"/>
      <c r="DA153" s="106"/>
      <c r="DB153" s="106"/>
      <c r="DC153" s="106"/>
      <c r="DD153" s="106"/>
      <c r="DE153" s="106"/>
      <c r="DF153" s="106"/>
      <c r="DG153" s="106"/>
      <c r="DH153" s="106"/>
      <c r="DI153" s="106"/>
      <c r="DJ153" s="106"/>
      <c r="DK153" s="106"/>
      <c r="DL153" s="106"/>
      <c r="DM153" s="106"/>
      <c r="DN153" s="106"/>
      <c r="DO153" s="106"/>
      <c r="DP153" s="106"/>
      <c r="DQ153" s="106"/>
      <c r="DR153" s="106"/>
      <c r="DS153" s="106"/>
      <c r="DT153" s="106"/>
      <c r="DU153" s="106"/>
      <c r="DV153" s="106"/>
      <c r="DW153" s="106"/>
      <c r="DX153" s="106"/>
      <c r="DY153" s="106"/>
      <c r="DZ153" s="106"/>
      <c r="EA153" s="106"/>
      <c r="EB153" s="106"/>
      <c r="EC153" s="106"/>
      <c r="ED153" s="106"/>
      <c r="EE153" s="106"/>
      <c r="EF153" s="106"/>
      <c r="EG153" s="106"/>
      <c r="EH153" s="106"/>
      <c r="EI153" s="106"/>
      <c r="EJ153" s="106"/>
      <c r="EK153" s="106"/>
      <c r="EL153" s="106"/>
      <c r="EM153" s="106"/>
      <c r="EN153" s="106"/>
      <c r="EO153" s="106"/>
      <c r="EP153" s="106"/>
      <c r="EQ153" s="106"/>
      <c r="ER153" s="106"/>
      <c r="ES153" s="106"/>
      <c r="ET153" s="106"/>
      <c r="EU153" s="106"/>
      <c r="EV153" s="106"/>
      <c r="EW153" s="106"/>
      <c r="EX153" s="106"/>
      <c r="EY153" s="106"/>
      <c r="EZ153" s="106"/>
      <c r="FA153" s="106"/>
      <c r="FB153" s="106"/>
      <c r="FC153" s="106"/>
      <c r="FD153" s="106"/>
      <c r="FE153" s="106"/>
      <c r="FF153" s="106"/>
      <c r="FG153" s="106"/>
      <c r="FH153" s="106"/>
      <c r="FI153" s="106"/>
      <c r="FJ153" s="106"/>
      <c r="FK153" s="106"/>
      <c r="FL153" s="106"/>
      <c r="FM153" s="106"/>
      <c r="FN153" s="106"/>
      <c r="FO153" s="106"/>
      <c r="FP153" s="106"/>
      <c r="FQ153" s="106"/>
      <c r="FR153" s="106"/>
      <c r="FS153" s="106"/>
      <c r="FT153" s="106"/>
      <c r="FU153" s="106"/>
      <c r="FV153" s="106"/>
      <c r="FW153" s="106"/>
      <c r="FX153" s="106"/>
      <c r="FY153" s="106"/>
      <c r="FZ153" s="106"/>
      <c r="GA153" s="106"/>
      <c r="GB153" s="106"/>
      <c r="GC153" s="106"/>
      <c r="GD153" s="106"/>
      <c r="GE153" s="106"/>
      <c r="GF153" s="106"/>
      <c r="GG153" s="106"/>
      <c r="GH153" s="106"/>
      <c r="GI153" s="106"/>
      <c r="GJ153" s="106"/>
      <c r="GK153" s="106"/>
      <c r="GL153" s="106"/>
      <c r="GM153" s="106"/>
      <c r="GN153" s="106"/>
      <c r="GO153" s="106"/>
      <c r="GP153" s="106"/>
      <c r="GQ153" s="106"/>
      <c r="GR153" s="106"/>
      <c r="GS153" s="106"/>
      <c r="GT153" s="106"/>
      <c r="GU153" s="106"/>
      <c r="GV153" s="106"/>
      <c r="GW153" s="106"/>
      <c r="GX153" s="106"/>
      <c r="GY153" s="106"/>
      <c r="GZ153" s="106"/>
      <c r="HA153" s="106"/>
      <c r="HB153" s="106"/>
      <c r="HC153" s="106"/>
      <c r="HD153" s="106"/>
      <c r="HE153" s="106"/>
      <c r="HF153" s="106"/>
      <c r="HG153" s="106"/>
      <c r="HH153" s="106"/>
      <c r="HI153" s="106"/>
      <c r="HJ153" s="106"/>
      <c r="HK153" s="106"/>
      <c r="HL153" s="106"/>
      <c r="HM153" s="106"/>
      <c r="HN153" s="106"/>
      <c r="HO153" s="106"/>
      <c r="HP153" s="106"/>
      <c r="HQ153" s="106"/>
      <c r="HR153" s="106"/>
      <c r="HS153" s="106"/>
      <c r="HT153" s="106"/>
      <c r="HU153" s="106"/>
      <c r="HV153" s="106"/>
      <c r="HW153" s="106"/>
      <c r="HX153" s="106"/>
      <c r="HY153" s="106"/>
      <c r="HZ153" s="106"/>
      <c r="IA153" s="106"/>
      <c r="IB153" s="106"/>
      <c r="IC153" s="106"/>
      <c r="ID153" s="106"/>
      <c r="IE153" s="106"/>
      <c r="IF153" s="106"/>
      <c r="IG153" s="106"/>
      <c r="IH153" s="106"/>
      <c r="II153" s="106"/>
      <c r="IJ153" s="106"/>
      <c r="IK153" s="106"/>
      <c r="IL153" s="106"/>
      <c r="IM153" s="106"/>
      <c r="IN153" s="106"/>
      <c r="IO153" s="106"/>
      <c r="IP153" s="106"/>
      <c r="IQ153" s="106"/>
      <c r="IR153" s="106"/>
      <c r="IS153" s="106"/>
      <c r="IT153" s="106"/>
      <c r="IU153" s="106"/>
      <c r="IV153" s="106"/>
      <c r="IW153" s="106"/>
      <c r="IX153" s="106"/>
      <c r="IY153" s="106"/>
      <c r="IZ153" s="106"/>
      <c r="JA153" s="106"/>
      <c r="JB153" s="106"/>
      <c r="JC153" s="106"/>
      <c r="JD153" s="106"/>
      <c r="JE153" s="106"/>
      <c r="JF153" s="106"/>
      <c r="JG153" s="106"/>
      <c r="JH153" s="106"/>
      <c r="JI153" s="106"/>
      <c r="JJ153" s="106"/>
      <c r="JK153" s="106"/>
      <c r="JL153" s="106"/>
      <c r="JM153" s="106"/>
      <c r="JN153" s="106"/>
      <c r="JO153" s="106"/>
      <c r="JP153" s="106"/>
      <c r="JQ153" s="106"/>
      <c r="JR153" s="106"/>
      <c r="JS153" s="106"/>
      <c r="JT153" s="106"/>
      <c r="JU153" s="106"/>
      <c r="JV153" s="106"/>
      <c r="JW153" s="106"/>
    </row>
    <row r="154" spans="1:283">
      <c r="A154" s="106"/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  <c r="BJ154" s="106"/>
      <c r="BK154" s="106"/>
      <c r="BL154" s="106"/>
      <c r="BM154" s="106"/>
      <c r="BN154" s="106"/>
      <c r="BO154" s="106"/>
      <c r="BP154" s="106"/>
      <c r="BQ154" s="106"/>
      <c r="BR154" s="106"/>
      <c r="BS154" s="106"/>
      <c r="BT154" s="106"/>
      <c r="BU154" s="106"/>
      <c r="BV154" s="106"/>
      <c r="BW154" s="106"/>
      <c r="BX154" s="106"/>
      <c r="BY154" s="106"/>
      <c r="BZ154" s="106"/>
      <c r="CA154" s="106"/>
      <c r="CB154" s="106"/>
      <c r="CC154" s="106"/>
      <c r="CD154" s="106"/>
      <c r="CE154" s="106"/>
      <c r="CF154" s="106"/>
      <c r="CG154" s="106"/>
      <c r="CH154" s="106"/>
      <c r="CI154" s="106"/>
      <c r="CJ154" s="106"/>
      <c r="CK154" s="106"/>
      <c r="CL154" s="106"/>
      <c r="CM154" s="106"/>
      <c r="CN154" s="106"/>
      <c r="CO154" s="106"/>
      <c r="CP154" s="106"/>
      <c r="CQ154" s="106"/>
      <c r="CR154" s="106"/>
      <c r="CS154" s="106"/>
      <c r="CT154" s="106"/>
      <c r="CU154" s="106"/>
      <c r="CV154" s="106"/>
      <c r="CW154" s="106"/>
      <c r="CX154" s="106"/>
      <c r="CY154" s="106"/>
      <c r="CZ154" s="106"/>
      <c r="DA154" s="106"/>
      <c r="DB154" s="106"/>
      <c r="DC154" s="106"/>
      <c r="DD154" s="106"/>
      <c r="DE154" s="106"/>
      <c r="DF154" s="106"/>
      <c r="DG154" s="106"/>
      <c r="DH154" s="106"/>
      <c r="DI154" s="106"/>
      <c r="DJ154" s="106"/>
      <c r="DK154" s="106"/>
      <c r="DL154" s="106"/>
      <c r="DM154" s="106"/>
      <c r="DN154" s="106"/>
      <c r="DO154" s="106"/>
      <c r="DP154" s="106"/>
      <c r="DQ154" s="106"/>
      <c r="DR154" s="106"/>
      <c r="DS154" s="106"/>
      <c r="DT154" s="106"/>
      <c r="DU154" s="106"/>
      <c r="DV154" s="106"/>
      <c r="DW154" s="106"/>
      <c r="DX154" s="106"/>
      <c r="DY154" s="106"/>
      <c r="DZ154" s="106"/>
      <c r="EA154" s="106"/>
      <c r="EB154" s="106"/>
      <c r="EC154" s="106"/>
      <c r="ED154" s="106"/>
      <c r="EE154" s="106"/>
      <c r="EF154" s="106"/>
      <c r="EG154" s="106"/>
      <c r="EH154" s="106"/>
      <c r="EI154" s="106"/>
      <c r="EJ154" s="106"/>
      <c r="EK154" s="106"/>
      <c r="EL154" s="106"/>
      <c r="EM154" s="106"/>
      <c r="EN154" s="106"/>
      <c r="EO154" s="106"/>
      <c r="EP154" s="106"/>
      <c r="EQ154" s="106"/>
      <c r="ER154" s="106"/>
      <c r="ES154" s="106"/>
      <c r="ET154" s="106"/>
      <c r="EU154" s="106"/>
      <c r="EV154" s="106"/>
      <c r="EW154" s="106"/>
      <c r="EX154" s="106"/>
      <c r="EY154" s="106"/>
      <c r="EZ154" s="106"/>
      <c r="FA154" s="106"/>
      <c r="FB154" s="106"/>
      <c r="FC154" s="106"/>
      <c r="FD154" s="106"/>
      <c r="FE154" s="106"/>
      <c r="FF154" s="106"/>
      <c r="FG154" s="106"/>
      <c r="FH154" s="106"/>
      <c r="FI154" s="106"/>
      <c r="FJ154" s="106"/>
      <c r="FK154" s="106"/>
      <c r="FL154" s="106"/>
      <c r="FM154" s="106"/>
      <c r="FN154" s="106"/>
      <c r="FO154" s="106"/>
      <c r="FP154" s="106"/>
      <c r="FQ154" s="106"/>
      <c r="FR154" s="106"/>
      <c r="FS154" s="106"/>
      <c r="FT154" s="106"/>
      <c r="FU154" s="106"/>
      <c r="FV154" s="106"/>
      <c r="FW154" s="106"/>
      <c r="FX154" s="106"/>
      <c r="FY154" s="106"/>
      <c r="FZ154" s="106"/>
      <c r="GA154" s="106"/>
      <c r="GB154" s="106"/>
      <c r="GC154" s="106"/>
      <c r="GD154" s="106"/>
      <c r="GE154" s="106"/>
      <c r="GF154" s="106"/>
      <c r="GG154" s="106"/>
      <c r="GH154" s="106"/>
      <c r="GI154" s="106"/>
      <c r="GJ154" s="106"/>
      <c r="GK154" s="106"/>
      <c r="GL154" s="106"/>
      <c r="GM154" s="106"/>
      <c r="GN154" s="106"/>
      <c r="GO154" s="106"/>
      <c r="GP154" s="106"/>
      <c r="GQ154" s="106"/>
      <c r="GR154" s="106"/>
      <c r="GS154" s="106"/>
      <c r="GT154" s="106"/>
      <c r="GU154" s="106"/>
      <c r="GV154" s="106"/>
      <c r="GW154" s="106"/>
      <c r="GX154" s="106"/>
      <c r="GY154" s="106"/>
      <c r="GZ154" s="106"/>
      <c r="HA154" s="106"/>
      <c r="HB154" s="106"/>
      <c r="HC154" s="106"/>
      <c r="HD154" s="106"/>
      <c r="HE154" s="106"/>
      <c r="HF154" s="106"/>
      <c r="HG154" s="106"/>
      <c r="HH154" s="106"/>
      <c r="HI154" s="106"/>
      <c r="HJ154" s="106"/>
      <c r="HK154" s="106"/>
      <c r="HL154" s="106"/>
      <c r="HM154" s="106"/>
      <c r="HN154" s="106"/>
      <c r="HO154" s="106"/>
      <c r="HP154" s="106"/>
      <c r="HQ154" s="106"/>
      <c r="HR154" s="106"/>
      <c r="HS154" s="106"/>
      <c r="HT154" s="106"/>
      <c r="HU154" s="106"/>
      <c r="HV154" s="106"/>
      <c r="HW154" s="106"/>
      <c r="HX154" s="106"/>
      <c r="HY154" s="106"/>
      <c r="HZ154" s="106"/>
      <c r="IA154" s="106"/>
      <c r="IB154" s="106"/>
      <c r="IC154" s="106"/>
      <c r="ID154" s="106"/>
      <c r="IE154" s="106"/>
      <c r="IF154" s="106"/>
      <c r="IG154" s="106"/>
      <c r="IH154" s="106"/>
      <c r="II154" s="106"/>
      <c r="IJ154" s="106"/>
      <c r="IK154" s="106"/>
      <c r="IL154" s="106"/>
      <c r="IM154" s="106"/>
      <c r="IN154" s="106"/>
      <c r="IO154" s="106"/>
      <c r="IP154" s="106"/>
      <c r="IQ154" s="106"/>
      <c r="IR154" s="106"/>
      <c r="IS154" s="106"/>
      <c r="IT154" s="106"/>
      <c r="IU154" s="106"/>
      <c r="IV154" s="106"/>
      <c r="IW154" s="106"/>
      <c r="IX154" s="106"/>
      <c r="IY154" s="106"/>
      <c r="IZ154" s="106"/>
      <c r="JA154" s="106"/>
      <c r="JB154" s="106"/>
      <c r="JC154" s="106"/>
      <c r="JD154" s="106"/>
      <c r="JE154" s="106"/>
      <c r="JF154" s="106"/>
      <c r="JG154" s="106"/>
      <c r="JH154" s="106"/>
      <c r="JI154" s="106"/>
      <c r="JJ154" s="106"/>
      <c r="JK154" s="106"/>
      <c r="JL154" s="106"/>
      <c r="JM154" s="106"/>
      <c r="JN154" s="106"/>
      <c r="JO154" s="106"/>
      <c r="JP154" s="106"/>
      <c r="JQ154" s="106"/>
      <c r="JR154" s="106"/>
      <c r="JS154" s="106"/>
      <c r="JT154" s="106"/>
      <c r="JU154" s="106"/>
      <c r="JV154" s="106"/>
      <c r="JW154" s="106"/>
    </row>
    <row r="155" spans="1:283">
      <c r="A155" s="106"/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  <c r="BJ155" s="106"/>
      <c r="BK155" s="106"/>
      <c r="BL155" s="106"/>
      <c r="BM155" s="106"/>
      <c r="BN155" s="106"/>
      <c r="BO155" s="106"/>
      <c r="BP155" s="106"/>
      <c r="BQ155" s="106"/>
      <c r="BR155" s="106"/>
      <c r="BS155" s="106"/>
      <c r="BT155" s="106"/>
      <c r="BU155" s="106"/>
      <c r="BV155" s="106"/>
      <c r="BW155" s="106"/>
      <c r="BX155" s="106"/>
      <c r="BY155" s="106"/>
      <c r="BZ155" s="106"/>
      <c r="CA155" s="106"/>
      <c r="CB155" s="106"/>
      <c r="CC155" s="106"/>
      <c r="CD155" s="106"/>
      <c r="CE155" s="106"/>
      <c r="CF155" s="106"/>
      <c r="CG155" s="106"/>
      <c r="CH155" s="106"/>
      <c r="CI155" s="106"/>
      <c r="CJ155" s="106"/>
      <c r="CK155" s="106"/>
      <c r="CL155" s="106"/>
      <c r="CM155" s="106"/>
      <c r="CN155" s="106"/>
      <c r="CO155" s="106"/>
      <c r="CP155" s="106"/>
      <c r="CQ155" s="106"/>
      <c r="CR155" s="106"/>
      <c r="CS155" s="106"/>
      <c r="CT155" s="106"/>
      <c r="CU155" s="106"/>
      <c r="CV155" s="106"/>
      <c r="CW155" s="106"/>
      <c r="CX155" s="106"/>
      <c r="CY155" s="106"/>
      <c r="CZ155" s="106"/>
      <c r="DA155" s="106"/>
      <c r="DB155" s="106"/>
      <c r="DC155" s="106"/>
      <c r="DD155" s="106"/>
      <c r="DE155" s="106"/>
      <c r="DF155" s="106"/>
      <c r="DG155" s="106"/>
      <c r="DH155" s="106"/>
      <c r="DI155" s="106"/>
      <c r="DJ155" s="106"/>
      <c r="DK155" s="106"/>
      <c r="DL155" s="106"/>
      <c r="DM155" s="106"/>
      <c r="DN155" s="106"/>
      <c r="DO155" s="106"/>
      <c r="DP155" s="106"/>
      <c r="DQ155" s="106"/>
      <c r="DR155" s="106"/>
      <c r="DS155" s="106"/>
      <c r="DT155" s="106"/>
      <c r="DU155" s="106"/>
      <c r="DV155" s="106"/>
      <c r="DW155" s="106"/>
      <c r="DX155" s="106"/>
      <c r="DY155" s="106"/>
      <c r="DZ155" s="106"/>
      <c r="EA155" s="106"/>
      <c r="EB155" s="106"/>
      <c r="EC155" s="106"/>
      <c r="ED155" s="106"/>
      <c r="EE155" s="106"/>
      <c r="EF155" s="106"/>
      <c r="EG155" s="106"/>
      <c r="EH155" s="106"/>
      <c r="EI155" s="106"/>
      <c r="EJ155" s="106"/>
      <c r="EK155" s="106"/>
      <c r="EL155" s="106"/>
      <c r="EM155" s="106"/>
      <c r="EN155" s="106"/>
      <c r="EO155" s="106"/>
      <c r="EP155" s="106"/>
      <c r="EQ155" s="106"/>
      <c r="ER155" s="106"/>
      <c r="ES155" s="106"/>
      <c r="ET155" s="106"/>
      <c r="EU155" s="106"/>
      <c r="EV155" s="106"/>
      <c r="EW155" s="106"/>
      <c r="EX155" s="106"/>
      <c r="EY155" s="106"/>
      <c r="EZ155" s="106"/>
      <c r="FA155" s="106"/>
      <c r="FB155" s="106"/>
      <c r="FC155" s="106"/>
      <c r="FD155" s="106"/>
      <c r="FE155" s="106"/>
      <c r="FF155" s="106"/>
      <c r="FG155" s="106"/>
      <c r="FH155" s="106"/>
      <c r="FI155" s="106"/>
      <c r="FJ155" s="106"/>
      <c r="FK155" s="106"/>
      <c r="FL155" s="106"/>
      <c r="FM155" s="106"/>
      <c r="FN155" s="106"/>
      <c r="FO155" s="106"/>
      <c r="FP155" s="106"/>
      <c r="FQ155" s="106"/>
      <c r="FR155" s="106"/>
      <c r="FS155" s="106"/>
      <c r="FT155" s="106"/>
      <c r="FU155" s="106"/>
      <c r="FV155" s="106"/>
      <c r="FW155" s="106"/>
      <c r="FX155" s="106"/>
      <c r="FY155" s="106"/>
      <c r="FZ155" s="106"/>
      <c r="GA155" s="106"/>
      <c r="GB155" s="106"/>
      <c r="GC155" s="106"/>
      <c r="GD155" s="106"/>
      <c r="GE155" s="106"/>
      <c r="GF155" s="106"/>
      <c r="GG155" s="106"/>
      <c r="GH155" s="106"/>
      <c r="GI155" s="106"/>
      <c r="GJ155" s="106"/>
      <c r="GK155" s="106"/>
      <c r="GL155" s="106"/>
      <c r="GM155" s="106"/>
      <c r="GN155" s="106"/>
      <c r="GO155" s="106"/>
      <c r="GP155" s="106"/>
      <c r="GQ155" s="106"/>
      <c r="GR155" s="106"/>
      <c r="GS155" s="106"/>
      <c r="GT155" s="106"/>
      <c r="GU155" s="106"/>
      <c r="GV155" s="106"/>
      <c r="GW155" s="106"/>
      <c r="GX155" s="106"/>
      <c r="GY155" s="106"/>
      <c r="GZ155" s="106"/>
      <c r="HA155" s="106"/>
      <c r="HB155" s="106"/>
      <c r="HC155" s="106"/>
      <c r="HD155" s="106"/>
      <c r="HE155" s="106"/>
      <c r="HF155" s="106"/>
      <c r="HG155" s="106"/>
      <c r="HH155" s="106"/>
      <c r="HI155" s="106"/>
      <c r="HJ155" s="106"/>
      <c r="HK155" s="106"/>
      <c r="HL155" s="106"/>
      <c r="HM155" s="106"/>
      <c r="HN155" s="106"/>
      <c r="HO155" s="106"/>
      <c r="HP155" s="106"/>
      <c r="HQ155" s="106"/>
      <c r="HR155" s="106"/>
      <c r="HS155" s="106"/>
      <c r="HT155" s="106"/>
      <c r="HU155" s="106"/>
      <c r="HV155" s="106"/>
      <c r="HW155" s="106"/>
      <c r="HX155" s="106"/>
      <c r="HY155" s="106"/>
      <c r="HZ155" s="106"/>
      <c r="IA155" s="106"/>
      <c r="IB155" s="106"/>
      <c r="IC155" s="106"/>
      <c r="ID155" s="106"/>
      <c r="IE155" s="106"/>
      <c r="IF155" s="106"/>
      <c r="IG155" s="106"/>
      <c r="IH155" s="106"/>
      <c r="II155" s="106"/>
      <c r="IJ155" s="106"/>
      <c r="IK155" s="106"/>
      <c r="IL155" s="106"/>
      <c r="IM155" s="106"/>
      <c r="IN155" s="106"/>
      <c r="IO155" s="106"/>
      <c r="IP155" s="106"/>
      <c r="IQ155" s="106"/>
      <c r="IR155" s="106"/>
      <c r="IS155" s="106"/>
      <c r="IT155" s="106"/>
      <c r="IU155" s="106"/>
      <c r="IV155" s="106"/>
      <c r="IW155" s="106"/>
      <c r="IX155" s="106"/>
      <c r="IY155" s="106"/>
      <c r="IZ155" s="106"/>
      <c r="JA155" s="106"/>
      <c r="JB155" s="106"/>
      <c r="JC155" s="106"/>
      <c r="JD155" s="106"/>
      <c r="JE155" s="106"/>
      <c r="JF155" s="106"/>
      <c r="JG155" s="106"/>
      <c r="JH155" s="106"/>
      <c r="JI155" s="106"/>
      <c r="JJ155" s="106"/>
      <c r="JK155" s="106"/>
      <c r="JL155" s="106"/>
      <c r="JM155" s="106"/>
      <c r="JN155" s="106"/>
      <c r="JO155" s="106"/>
      <c r="JP155" s="106"/>
      <c r="JQ155" s="106"/>
      <c r="JR155" s="106"/>
      <c r="JS155" s="106"/>
      <c r="JT155" s="106"/>
      <c r="JU155" s="106"/>
      <c r="JV155" s="106"/>
      <c r="JW155" s="106"/>
    </row>
    <row r="156" spans="1:283">
      <c r="A156" s="106"/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  <c r="BJ156" s="106"/>
      <c r="BK156" s="106"/>
      <c r="BL156" s="106"/>
      <c r="BM156" s="106"/>
      <c r="BN156" s="106"/>
      <c r="BO156" s="106"/>
      <c r="BP156" s="106"/>
      <c r="BQ156" s="106"/>
      <c r="BR156" s="106"/>
      <c r="BS156" s="106"/>
      <c r="BT156" s="106"/>
      <c r="BU156" s="106"/>
      <c r="BV156" s="106"/>
      <c r="BW156" s="106"/>
      <c r="BX156" s="106"/>
      <c r="BY156" s="106"/>
      <c r="BZ156" s="106"/>
      <c r="CA156" s="106"/>
      <c r="CB156" s="106"/>
      <c r="CC156" s="106"/>
      <c r="CD156" s="106"/>
      <c r="CE156" s="106"/>
      <c r="CF156" s="106"/>
      <c r="CG156" s="106"/>
      <c r="CH156" s="106"/>
      <c r="CI156" s="106"/>
      <c r="CJ156" s="106"/>
      <c r="CK156" s="106"/>
      <c r="CL156" s="106"/>
      <c r="CM156" s="106"/>
      <c r="CN156" s="106"/>
      <c r="CO156" s="106"/>
      <c r="CP156" s="106"/>
      <c r="CQ156" s="106"/>
      <c r="CR156" s="106"/>
      <c r="CS156" s="106"/>
      <c r="CT156" s="106"/>
      <c r="CU156" s="106"/>
      <c r="CV156" s="106"/>
      <c r="CW156" s="106"/>
      <c r="CX156" s="106"/>
      <c r="CY156" s="106"/>
      <c r="CZ156" s="106"/>
      <c r="DA156" s="106"/>
      <c r="DB156" s="106"/>
      <c r="DC156" s="106"/>
      <c r="DD156" s="106"/>
      <c r="DE156" s="106"/>
      <c r="DF156" s="106"/>
      <c r="DG156" s="106"/>
      <c r="DH156" s="106"/>
      <c r="DI156" s="106"/>
      <c r="DJ156" s="106"/>
      <c r="DK156" s="106"/>
      <c r="DL156" s="106"/>
      <c r="DM156" s="106"/>
      <c r="DN156" s="106"/>
      <c r="DO156" s="106"/>
      <c r="DP156" s="106"/>
      <c r="DQ156" s="106"/>
      <c r="DR156" s="106"/>
      <c r="DS156" s="106"/>
      <c r="DT156" s="106"/>
      <c r="DU156" s="106"/>
      <c r="DV156" s="106"/>
      <c r="DW156" s="106"/>
      <c r="DX156" s="106"/>
      <c r="DY156" s="106"/>
      <c r="DZ156" s="106"/>
      <c r="EA156" s="106"/>
      <c r="EB156" s="106"/>
      <c r="EC156" s="106"/>
      <c r="ED156" s="106"/>
      <c r="EE156" s="106"/>
      <c r="EF156" s="106"/>
      <c r="EG156" s="106"/>
      <c r="EH156" s="106"/>
      <c r="EI156" s="106"/>
      <c r="EJ156" s="106"/>
      <c r="EK156" s="106"/>
      <c r="EL156" s="106"/>
      <c r="EM156" s="106"/>
      <c r="EN156" s="106"/>
      <c r="EO156" s="106"/>
      <c r="EP156" s="106"/>
      <c r="EQ156" s="106"/>
      <c r="ER156" s="106"/>
      <c r="ES156" s="106"/>
      <c r="ET156" s="106"/>
      <c r="EU156" s="106"/>
      <c r="EV156" s="106"/>
      <c r="EW156" s="106"/>
      <c r="EX156" s="106"/>
      <c r="EY156" s="106"/>
      <c r="EZ156" s="106"/>
      <c r="FA156" s="106"/>
      <c r="FB156" s="106"/>
      <c r="FC156" s="106"/>
      <c r="FD156" s="106"/>
      <c r="FE156" s="106"/>
      <c r="FF156" s="106"/>
      <c r="FG156" s="106"/>
      <c r="FH156" s="106"/>
      <c r="FI156" s="106"/>
      <c r="FJ156" s="106"/>
      <c r="FK156" s="106"/>
      <c r="FL156" s="106"/>
      <c r="FM156" s="106"/>
      <c r="FN156" s="106"/>
      <c r="FO156" s="106"/>
      <c r="FP156" s="106"/>
      <c r="FQ156" s="106"/>
      <c r="FR156" s="106"/>
      <c r="FS156" s="106"/>
      <c r="FT156" s="106"/>
      <c r="FU156" s="106"/>
      <c r="FV156" s="106"/>
      <c r="FW156" s="106"/>
      <c r="FX156" s="106"/>
      <c r="FY156" s="106"/>
      <c r="FZ156" s="106"/>
      <c r="GA156" s="106"/>
      <c r="GB156" s="106"/>
      <c r="GC156" s="106"/>
      <c r="GD156" s="106"/>
      <c r="GE156" s="106"/>
      <c r="GF156" s="106"/>
      <c r="GG156" s="106"/>
      <c r="GH156" s="106"/>
      <c r="GI156" s="106"/>
      <c r="GJ156" s="106"/>
      <c r="GK156" s="106"/>
      <c r="GL156" s="106"/>
      <c r="GM156" s="106"/>
      <c r="GN156" s="106"/>
      <c r="GO156" s="106"/>
      <c r="GP156" s="106"/>
      <c r="GQ156" s="106"/>
      <c r="GR156" s="106"/>
      <c r="GS156" s="106"/>
      <c r="GT156" s="106"/>
      <c r="GU156" s="106"/>
      <c r="GV156" s="106"/>
      <c r="GW156" s="106"/>
      <c r="GX156" s="106"/>
      <c r="GY156" s="106"/>
      <c r="GZ156" s="106"/>
      <c r="HA156" s="106"/>
      <c r="HB156" s="106"/>
      <c r="HC156" s="106"/>
      <c r="HD156" s="106"/>
      <c r="HE156" s="106"/>
      <c r="HF156" s="106"/>
      <c r="HG156" s="106"/>
      <c r="HH156" s="106"/>
      <c r="HI156" s="106"/>
      <c r="HJ156" s="106"/>
      <c r="HK156" s="106"/>
      <c r="HL156" s="106"/>
      <c r="HM156" s="106"/>
      <c r="HN156" s="106"/>
      <c r="HO156" s="106"/>
      <c r="HP156" s="106"/>
      <c r="HQ156" s="106"/>
      <c r="HR156" s="106"/>
      <c r="HS156" s="106"/>
      <c r="HT156" s="106"/>
      <c r="HU156" s="106"/>
      <c r="HV156" s="106"/>
      <c r="HW156" s="106"/>
      <c r="HX156" s="106"/>
      <c r="HY156" s="106"/>
      <c r="HZ156" s="106"/>
      <c r="IA156" s="106"/>
      <c r="IB156" s="106"/>
      <c r="IC156" s="106"/>
      <c r="ID156" s="106"/>
      <c r="IE156" s="106"/>
      <c r="IF156" s="106"/>
      <c r="IG156" s="106"/>
      <c r="IH156" s="106"/>
      <c r="II156" s="106"/>
      <c r="IJ156" s="106"/>
      <c r="IK156" s="106"/>
      <c r="IL156" s="106"/>
      <c r="IM156" s="106"/>
      <c r="IN156" s="106"/>
      <c r="IO156" s="106"/>
      <c r="IP156" s="106"/>
      <c r="IQ156" s="106"/>
      <c r="IR156" s="106"/>
      <c r="IS156" s="106"/>
      <c r="IT156" s="106"/>
      <c r="IU156" s="106"/>
      <c r="IV156" s="106"/>
      <c r="IW156" s="106"/>
      <c r="IX156" s="106"/>
      <c r="IY156" s="106"/>
      <c r="IZ156" s="106"/>
      <c r="JA156" s="106"/>
      <c r="JB156" s="106"/>
      <c r="JC156" s="106"/>
      <c r="JD156" s="106"/>
      <c r="JE156" s="106"/>
      <c r="JF156" s="106"/>
      <c r="JG156" s="106"/>
      <c r="JH156" s="106"/>
      <c r="JI156" s="106"/>
      <c r="JJ156" s="106"/>
      <c r="JK156" s="106"/>
      <c r="JL156" s="106"/>
      <c r="JM156" s="106"/>
      <c r="JN156" s="106"/>
      <c r="JO156" s="106"/>
      <c r="JP156" s="106"/>
      <c r="JQ156" s="106"/>
      <c r="JR156" s="106"/>
      <c r="JS156" s="106"/>
      <c r="JT156" s="106"/>
      <c r="JU156" s="106"/>
      <c r="JV156" s="106"/>
      <c r="JW156" s="106"/>
    </row>
    <row r="157" spans="1:283">
      <c r="A157" s="106"/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  <c r="BJ157" s="106"/>
      <c r="BK157" s="106"/>
      <c r="BL157" s="106"/>
      <c r="BM157" s="106"/>
      <c r="BN157" s="106"/>
      <c r="BO157" s="106"/>
      <c r="BP157" s="106"/>
      <c r="BQ157" s="106"/>
      <c r="BR157" s="106"/>
      <c r="BS157" s="106"/>
      <c r="BT157" s="106"/>
      <c r="BU157" s="106"/>
      <c r="BV157" s="106"/>
      <c r="BW157" s="106"/>
      <c r="BX157" s="106"/>
      <c r="BY157" s="106"/>
      <c r="BZ157" s="106"/>
      <c r="CA157" s="106"/>
      <c r="CB157" s="106"/>
      <c r="CC157" s="106"/>
      <c r="CD157" s="106"/>
      <c r="CE157" s="106"/>
      <c r="CF157" s="106"/>
      <c r="CG157" s="106"/>
      <c r="CH157" s="106"/>
      <c r="CI157" s="106"/>
      <c r="CJ157" s="106"/>
      <c r="CK157" s="106"/>
      <c r="CL157" s="106"/>
      <c r="CM157" s="106"/>
      <c r="CN157" s="106"/>
      <c r="CO157" s="106"/>
      <c r="CP157" s="106"/>
      <c r="CQ157" s="106"/>
      <c r="CR157" s="106"/>
      <c r="CS157" s="106"/>
      <c r="CT157" s="106"/>
      <c r="CU157" s="106"/>
      <c r="CV157" s="106"/>
      <c r="CW157" s="106"/>
      <c r="CX157" s="106"/>
      <c r="CY157" s="106"/>
      <c r="CZ157" s="106"/>
      <c r="DA157" s="106"/>
      <c r="DB157" s="106"/>
      <c r="DC157" s="106"/>
      <c r="DD157" s="106"/>
      <c r="DE157" s="106"/>
      <c r="DF157" s="106"/>
      <c r="DG157" s="106"/>
      <c r="DH157" s="106"/>
      <c r="DI157" s="106"/>
      <c r="DJ157" s="106"/>
      <c r="DK157" s="106"/>
      <c r="DL157" s="106"/>
      <c r="DM157" s="106"/>
      <c r="DN157" s="106"/>
      <c r="DO157" s="106"/>
      <c r="DP157" s="106"/>
      <c r="DQ157" s="106"/>
      <c r="DR157" s="106"/>
      <c r="DS157" s="106"/>
      <c r="DT157" s="106"/>
      <c r="DU157" s="106"/>
      <c r="DV157" s="106"/>
      <c r="DW157" s="106"/>
      <c r="DX157" s="106"/>
      <c r="DY157" s="106"/>
      <c r="DZ157" s="106"/>
      <c r="EA157" s="106"/>
      <c r="EB157" s="106"/>
      <c r="EC157" s="106"/>
      <c r="ED157" s="106"/>
      <c r="EE157" s="106"/>
      <c r="EF157" s="106"/>
      <c r="EG157" s="106"/>
      <c r="EH157" s="106"/>
      <c r="EI157" s="106"/>
      <c r="EJ157" s="106"/>
      <c r="EK157" s="106"/>
      <c r="EL157" s="106"/>
      <c r="EM157" s="106"/>
      <c r="EN157" s="106"/>
      <c r="EO157" s="106"/>
      <c r="EP157" s="106"/>
      <c r="EQ157" s="106"/>
      <c r="ER157" s="106"/>
      <c r="ES157" s="106"/>
      <c r="ET157" s="106"/>
      <c r="EU157" s="106"/>
      <c r="EV157" s="106"/>
      <c r="EW157" s="106"/>
      <c r="EX157" s="106"/>
      <c r="EY157" s="106"/>
      <c r="EZ157" s="106"/>
      <c r="FA157" s="106"/>
      <c r="FB157" s="106"/>
      <c r="FC157" s="106"/>
      <c r="FD157" s="106"/>
      <c r="FE157" s="106"/>
      <c r="FF157" s="106"/>
      <c r="FG157" s="106"/>
      <c r="FH157" s="106"/>
      <c r="FI157" s="106"/>
      <c r="FJ157" s="106"/>
      <c r="FK157" s="106"/>
      <c r="FL157" s="106"/>
      <c r="FM157" s="106"/>
      <c r="FN157" s="106"/>
      <c r="FO157" s="106"/>
      <c r="FP157" s="106"/>
      <c r="FQ157" s="106"/>
      <c r="FR157" s="106"/>
      <c r="FS157" s="106"/>
      <c r="FT157" s="106"/>
      <c r="FU157" s="106"/>
      <c r="FV157" s="106"/>
      <c r="FW157" s="106"/>
      <c r="FX157" s="106"/>
      <c r="FY157" s="106"/>
      <c r="FZ157" s="106"/>
      <c r="GA157" s="106"/>
      <c r="GB157" s="106"/>
      <c r="GC157" s="106"/>
      <c r="GD157" s="106"/>
      <c r="GE157" s="106"/>
      <c r="GF157" s="106"/>
      <c r="GG157" s="106"/>
      <c r="GH157" s="106"/>
      <c r="GI157" s="106"/>
      <c r="GJ157" s="106"/>
      <c r="GK157" s="106"/>
      <c r="GL157" s="106"/>
      <c r="GM157" s="106"/>
      <c r="GN157" s="106"/>
      <c r="GO157" s="106"/>
      <c r="GP157" s="106"/>
      <c r="GQ157" s="106"/>
      <c r="GR157" s="106"/>
      <c r="GS157" s="106"/>
      <c r="GT157" s="106"/>
      <c r="GU157" s="106"/>
      <c r="GV157" s="106"/>
      <c r="GW157" s="106"/>
      <c r="GX157" s="106"/>
      <c r="GY157" s="106"/>
      <c r="GZ157" s="106"/>
      <c r="HA157" s="106"/>
      <c r="HB157" s="106"/>
      <c r="HC157" s="106"/>
      <c r="HD157" s="106"/>
      <c r="HE157" s="106"/>
      <c r="HF157" s="106"/>
      <c r="HG157" s="106"/>
      <c r="HH157" s="106"/>
      <c r="HI157" s="106"/>
      <c r="HJ157" s="106"/>
      <c r="HK157" s="106"/>
      <c r="HL157" s="106"/>
      <c r="HM157" s="106"/>
      <c r="HN157" s="106"/>
      <c r="HO157" s="106"/>
      <c r="HP157" s="106"/>
      <c r="HQ157" s="106"/>
      <c r="HR157" s="106"/>
      <c r="HS157" s="106"/>
      <c r="HT157" s="106"/>
      <c r="HU157" s="106"/>
      <c r="HV157" s="106"/>
      <c r="HW157" s="106"/>
      <c r="HX157" s="106"/>
      <c r="HY157" s="106"/>
      <c r="HZ157" s="106"/>
      <c r="IA157" s="106"/>
      <c r="IB157" s="106"/>
      <c r="IC157" s="106"/>
      <c r="ID157" s="106"/>
      <c r="IE157" s="106"/>
      <c r="IF157" s="106"/>
      <c r="IG157" s="106"/>
      <c r="IH157" s="106"/>
      <c r="II157" s="106"/>
      <c r="IJ157" s="106"/>
      <c r="IK157" s="106"/>
      <c r="IL157" s="106"/>
      <c r="IM157" s="106"/>
      <c r="IN157" s="106"/>
      <c r="IO157" s="106"/>
      <c r="IP157" s="106"/>
      <c r="IQ157" s="106"/>
      <c r="IR157" s="106"/>
      <c r="IS157" s="106"/>
      <c r="IT157" s="106"/>
      <c r="IU157" s="106"/>
      <c r="IV157" s="106"/>
      <c r="IW157" s="106"/>
      <c r="IX157" s="106"/>
      <c r="IY157" s="106"/>
      <c r="IZ157" s="106"/>
      <c r="JA157" s="106"/>
      <c r="JB157" s="106"/>
      <c r="JC157" s="106"/>
      <c r="JD157" s="106"/>
      <c r="JE157" s="106"/>
      <c r="JF157" s="106"/>
      <c r="JG157" s="106"/>
      <c r="JH157" s="106"/>
      <c r="JI157" s="106"/>
      <c r="JJ157" s="106"/>
      <c r="JK157" s="106"/>
      <c r="JL157" s="106"/>
      <c r="JM157" s="106"/>
      <c r="JN157" s="106"/>
      <c r="JO157" s="106"/>
      <c r="JP157" s="106"/>
      <c r="JQ157" s="106"/>
      <c r="JR157" s="106"/>
      <c r="JS157" s="106"/>
      <c r="JT157" s="106"/>
      <c r="JU157" s="106"/>
      <c r="JV157" s="106"/>
      <c r="JW157" s="106"/>
    </row>
    <row r="158" spans="1:283">
      <c r="A158" s="106"/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  <c r="BJ158" s="106"/>
      <c r="BK158" s="106"/>
      <c r="BL158" s="106"/>
      <c r="BM158" s="106"/>
      <c r="BN158" s="106"/>
      <c r="BO158" s="106"/>
      <c r="BP158" s="106"/>
      <c r="BQ158" s="106"/>
      <c r="BR158" s="106"/>
      <c r="BS158" s="106"/>
      <c r="BT158" s="106"/>
      <c r="BU158" s="106"/>
      <c r="BV158" s="106"/>
      <c r="BW158" s="106"/>
      <c r="BX158" s="106"/>
      <c r="BY158" s="106"/>
      <c r="BZ158" s="106"/>
      <c r="CA158" s="106"/>
      <c r="CB158" s="106"/>
      <c r="CC158" s="106"/>
      <c r="CD158" s="106"/>
      <c r="CE158" s="106"/>
      <c r="CF158" s="106"/>
      <c r="CG158" s="106"/>
      <c r="CH158" s="106"/>
      <c r="CI158" s="106"/>
      <c r="CJ158" s="106"/>
      <c r="CK158" s="106"/>
      <c r="CL158" s="106"/>
      <c r="CM158" s="106"/>
      <c r="CN158" s="106"/>
      <c r="CO158" s="106"/>
      <c r="CP158" s="106"/>
      <c r="CQ158" s="106"/>
      <c r="CR158" s="106"/>
      <c r="CS158" s="106"/>
      <c r="CT158" s="106"/>
      <c r="CU158" s="106"/>
      <c r="CV158" s="106"/>
      <c r="CW158" s="106"/>
      <c r="CX158" s="106"/>
      <c r="CY158" s="106"/>
      <c r="CZ158" s="106"/>
      <c r="DA158" s="106"/>
      <c r="DB158" s="106"/>
      <c r="DC158" s="106"/>
      <c r="DD158" s="106"/>
      <c r="DE158" s="106"/>
      <c r="DF158" s="106"/>
      <c r="DG158" s="106"/>
      <c r="DH158" s="106"/>
      <c r="DI158" s="106"/>
      <c r="DJ158" s="106"/>
      <c r="DK158" s="106"/>
      <c r="DL158" s="106"/>
      <c r="DM158" s="106"/>
      <c r="DN158" s="106"/>
      <c r="DO158" s="106"/>
      <c r="DP158" s="106"/>
      <c r="DQ158" s="106"/>
      <c r="DR158" s="106"/>
      <c r="DS158" s="106"/>
      <c r="DT158" s="106"/>
      <c r="DU158" s="106"/>
      <c r="DV158" s="106"/>
      <c r="DW158" s="106"/>
      <c r="DX158" s="106"/>
      <c r="DY158" s="106"/>
      <c r="DZ158" s="106"/>
      <c r="EA158" s="106"/>
      <c r="EB158" s="106"/>
      <c r="EC158" s="106"/>
      <c r="ED158" s="106"/>
      <c r="EE158" s="106"/>
      <c r="EF158" s="106"/>
      <c r="EG158" s="106"/>
      <c r="EH158" s="106"/>
      <c r="EI158" s="106"/>
      <c r="EJ158" s="106"/>
      <c r="EK158" s="106"/>
      <c r="EL158" s="106"/>
      <c r="EM158" s="106"/>
      <c r="EN158" s="106"/>
      <c r="EO158" s="106"/>
      <c r="EP158" s="106"/>
      <c r="EQ158" s="106"/>
      <c r="ER158" s="106"/>
      <c r="ES158" s="106"/>
      <c r="ET158" s="106"/>
      <c r="EU158" s="106"/>
      <c r="EV158" s="106"/>
      <c r="EW158" s="106"/>
      <c r="EX158" s="106"/>
      <c r="EY158" s="106"/>
      <c r="EZ158" s="106"/>
      <c r="FA158" s="106"/>
      <c r="FB158" s="106"/>
      <c r="FC158" s="106"/>
      <c r="FD158" s="106"/>
      <c r="FE158" s="106"/>
      <c r="FF158" s="106"/>
      <c r="FG158" s="106"/>
      <c r="FH158" s="106"/>
      <c r="FI158" s="106"/>
      <c r="FJ158" s="106"/>
      <c r="FK158" s="106"/>
      <c r="FL158" s="106"/>
      <c r="FM158" s="106"/>
      <c r="FN158" s="106"/>
      <c r="FO158" s="106"/>
      <c r="FP158" s="106"/>
      <c r="FQ158" s="106"/>
      <c r="FR158" s="106"/>
      <c r="FS158" s="106"/>
      <c r="FT158" s="106"/>
      <c r="FU158" s="106"/>
      <c r="FV158" s="106"/>
      <c r="FW158" s="106"/>
      <c r="FX158" s="106"/>
      <c r="FY158" s="106"/>
      <c r="FZ158" s="106"/>
      <c r="GA158" s="106"/>
      <c r="GB158" s="106"/>
      <c r="GC158" s="106"/>
      <c r="GD158" s="106"/>
      <c r="GE158" s="106"/>
      <c r="GF158" s="106"/>
      <c r="GG158" s="106"/>
      <c r="GH158" s="106"/>
      <c r="GI158" s="106"/>
      <c r="GJ158" s="106"/>
      <c r="GK158" s="106"/>
      <c r="GL158" s="106"/>
      <c r="GM158" s="106"/>
      <c r="GN158" s="106"/>
      <c r="GO158" s="106"/>
      <c r="GP158" s="106"/>
      <c r="GQ158" s="106"/>
      <c r="GR158" s="106"/>
      <c r="GS158" s="106"/>
      <c r="GT158" s="106"/>
      <c r="GU158" s="106"/>
      <c r="GV158" s="106"/>
      <c r="GW158" s="106"/>
      <c r="GX158" s="106"/>
      <c r="GY158" s="106"/>
      <c r="GZ158" s="106"/>
      <c r="HA158" s="106"/>
      <c r="HB158" s="106"/>
      <c r="HC158" s="106"/>
      <c r="HD158" s="106"/>
      <c r="HE158" s="106"/>
      <c r="HF158" s="106"/>
      <c r="HG158" s="106"/>
      <c r="HH158" s="106"/>
      <c r="HI158" s="106"/>
      <c r="HJ158" s="106"/>
      <c r="HK158" s="106"/>
      <c r="HL158" s="106"/>
      <c r="HM158" s="106"/>
      <c r="HN158" s="106"/>
      <c r="HO158" s="106"/>
      <c r="HP158" s="106"/>
      <c r="HQ158" s="106"/>
      <c r="HR158" s="106"/>
      <c r="HS158" s="106"/>
      <c r="HT158" s="106"/>
      <c r="HU158" s="106"/>
      <c r="HV158" s="106"/>
      <c r="HW158" s="106"/>
      <c r="HX158" s="106"/>
      <c r="HY158" s="106"/>
      <c r="HZ158" s="106"/>
      <c r="IA158" s="106"/>
      <c r="IB158" s="106"/>
      <c r="IC158" s="106"/>
      <c r="ID158" s="106"/>
      <c r="IE158" s="106"/>
      <c r="IF158" s="106"/>
      <c r="IG158" s="106"/>
      <c r="IH158" s="106"/>
      <c r="II158" s="106"/>
      <c r="IJ158" s="106"/>
      <c r="IK158" s="106"/>
      <c r="IL158" s="106"/>
      <c r="IM158" s="106"/>
      <c r="IN158" s="106"/>
      <c r="IO158" s="106"/>
      <c r="IP158" s="106"/>
      <c r="IQ158" s="106"/>
      <c r="IR158" s="106"/>
      <c r="IS158" s="106"/>
      <c r="IT158" s="106"/>
      <c r="IU158" s="106"/>
      <c r="IV158" s="106"/>
      <c r="IW158" s="106"/>
      <c r="IX158" s="106"/>
      <c r="IY158" s="106"/>
      <c r="IZ158" s="106"/>
      <c r="JA158" s="106"/>
      <c r="JB158" s="106"/>
      <c r="JC158" s="106"/>
      <c r="JD158" s="106"/>
      <c r="JE158" s="106"/>
      <c r="JF158" s="106"/>
      <c r="JG158" s="106"/>
      <c r="JH158" s="106"/>
      <c r="JI158" s="106"/>
      <c r="JJ158" s="106"/>
      <c r="JK158" s="106"/>
      <c r="JL158" s="106"/>
      <c r="JM158" s="106"/>
      <c r="JN158" s="106"/>
      <c r="JO158" s="106"/>
      <c r="JP158" s="106"/>
      <c r="JQ158" s="106"/>
      <c r="JR158" s="106"/>
      <c r="JS158" s="106"/>
      <c r="JT158" s="106"/>
      <c r="JU158" s="106"/>
      <c r="JV158" s="106"/>
      <c r="JW158" s="106"/>
    </row>
    <row r="159" spans="1:283">
      <c r="A159" s="106"/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  <c r="BJ159" s="106"/>
      <c r="BK159" s="106"/>
      <c r="BL159" s="106"/>
      <c r="BM159" s="106"/>
      <c r="BN159" s="106"/>
      <c r="BO159" s="106"/>
      <c r="BP159" s="106"/>
      <c r="BQ159" s="106"/>
      <c r="BR159" s="106"/>
      <c r="BS159" s="106"/>
      <c r="BT159" s="106"/>
      <c r="BU159" s="106"/>
      <c r="BV159" s="106"/>
      <c r="BW159" s="106"/>
      <c r="BX159" s="106"/>
      <c r="BY159" s="106"/>
      <c r="BZ159" s="106"/>
      <c r="CA159" s="106"/>
      <c r="CB159" s="106"/>
      <c r="CC159" s="106"/>
      <c r="CD159" s="106"/>
      <c r="CE159" s="106"/>
      <c r="CF159" s="106"/>
      <c r="CG159" s="106"/>
      <c r="CH159" s="106"/>
      <c r="CI159" s="106"/>
      <c r="CJ159" s="106"/>
      <c r="CK159" s="106"/>
      <c r="CL159" s="106"/>
      <c r="CM159" s="106"/>
      <c r="CN159" s="106"/>
      <c r="CO159" s="106"/>
      <c r="CP159" s="106"/>
      <c r="CQ159" s="106"/>
      <c r="CR159" s="106"/>
      <c r="CS159" s="106"/>
      <c r="CT159" s="106"/>
      <c r="CU159" s="106"/>
      <c r="CV159" s="106"/>
      <c r="CW159" s="106"/>
      <c r="CX159" s="106"/>
      <c r="CY159" s="106"/>
      <c r="CZ159" s="106"/>
      <c r="DA159" s="106"/>
      <c r="DB159" s="106"/>
      <c r="DC159" s="106"/>
      <c r="DD159" s="106"/>
      <c r="DE159" s="106"/>
      <c r="DF159" s="106"/>
      <c r="DG159" s="106"/>
      <c r="DH159" s="106"/>
      <c r="DI159" s="106"/>
      <c r="DJ159" s="106"/>
      <c r="DK159" s="106"/>
      <c r="DL159" s="106"/>
      <c r="DM159" s="106"/>
      <c r="DN159" s="106"/>
      <c r="DO159" s="106"/>
      <c r="DP159" s="106"/>
      <c r="DQ159" s="106"/>
      <c r="DR159" s="106"/>
      <c r="DS159" s="106"/>
      <c r="DT159" s="106"/>
      <c r="DU159" s="106"/>
      <c r="DV159" s="106"/>
      <c r="DW159" s="106"/>
      <c r="DX159" s="106"/>
      <c r="DY159" s="106"/>
      <c r="DZ159" s="106"/>
      <c r="EA159" s="106"/>
      <c r="EB159" s="106"/>
      <c r="EC159" s="106"/>
      <c r="ED159" s="106"/>
      <c r="EE159" s="106"/>
      <c r="EF159" s="106"/>
      <c r="EG159" s="106"/>
      <c r="EH159" s="106"/>
      <c r="EI159" s="106"/>
      <c r="EJ159" s="106"/>
      <c r="EK159" s="106"/>
      <c r="EL159" s="106"/>
      <c r="EM159" s="106"/>
      <c r="EN159" s="106"/>
      <c r="EO159" s="106"/>
      <c r="EP159" s="106"/>
      <c r="EQ159" s="106"/>
      <c r="ER159" s="106"/>
      <c r="ES159" s="106"/>
      <c r="ET159" s="106"/>
      <c r="EU159" s="106"/>
      <c r="EV159" s="106"/>
      <c r="EW159" s="106"/>
      <c r="EX159" s="106"/>
      <c r="EY159" s="106"/>
      <c r="EZ159" s="106"/>
      <c r="FA159" s="106"/>
      <c r="FB159" s="106"/>
      <c r="FC159" s="106"/>
      <c r="FD159" s="106"/>
      <c r="FE159" s="106"/>
      <c r="FF159" s="106"/>
      <c r="FG159" s="106"/>
      <c r="FH159" s="106"/>
      <c r="FI159" s="106"/>
      <c r="FJ159" s="106"/>
      <c r="FK159" s="106"/>
      <c r="FL159" s="106"/>
      <c r="FM159" s="106"/>
      <c r="FN159" s="106"/>
      <c r="FO159" s="106"/>
      <c r="FP159" s="106"/>
      <c r="FQ159" s="106"/>
      <c r="FR159" s="106"/>
      <c r="FS159" s="106"/>
      <c r="FT159" s="106"/>
      <c r="FU159" s="106"/>
      <c r="FV159" s="106"/>
      <c r="FW159" s="106"/>
      <c r="FX159" s="106"/>
      <c r="FY159" s="106"/>
      <c r="FZ159" s="106"/>
      <c r="GA159" s="106"/>
      <c r="GB159" s="106"/>
      <c r="GC159" s="106"/>
      <c r="GD159" s="106"/>
      <c r="GE159" s="106"/>
      <c r="GF159" s="106"/>
      <c r="GG159" s="106"/>
      <c r="GH159" s="106"/>
      <c r="GI159" s="106"/>
      <c r="GJ159" s="106"/>
      <c r="GK159" s="106"/>
      <c r="GL159" s="106"/>
      <c r="GM159" s="106"/>
      <c r="GN159" s="106"/>
      <c r="GO159" s="106"/>
      <c r="GP159" s="106"/>
      <c r="GQ159" s="106"/>
      <c r="GR159" s="106"/>
      <c r="GS159" s="106"/>
      <c r="GT159" s="106"/>
      <c r="GU159" s="106"/>
      <c r="GV159" s="106"/>
      <c r="GW159" s="106"/>
      <c r="GX159" s="106"/>
      <c r="GY159" s="106"/>
      <c r="GZ159" s="106"/>
      <c r="HA159" s="106"/>
      <c r="HB159" s="106"/>
      <c r="HC159" s="106"/>
      <c r="HD159" s="106"/>
      <c r="HE159" s="106"/>
      <c r="HF159" s="106"/>
      <c r="HG159" s="106"/>
      <c r="HH159" s="106"/>
      <c r="HI159" s="106"/>
      <c r="HJ159" s="106"/>
      <c r="HK159" s="106"/>
      <c r="HL159" s="106"/>
      <c r="HM159" s="106"/>
      <c r="HN159" s="106"/>
      <c r="HO159" s="106"/>
      <c r="HP159" s="106"/>
      <c r="HQ159" s="106"/>
      <c r="HR159" s="106"/>
      <c r="HS159" s="106"/>
      <c r="HT159" s="106"/>
      <c r="HU159" s="106"/>
      <c r="HV159" s="106"/>
      <c r="HW159" s="106"/>
      <c r="HX159" s="106"/>
      <c r="HY159" s="106"/>
      <c r="HZ159" s="106"/>
      <c r="IA159" s="106"/>
      <c r="IB159" s="106"/>
      <c r="IC159" s="106"/>
      <c r="ID159" s="106"/>
      <c r="IE159" s="106"/>
      <c r="IF159" s="106"/>
      <c r="IG159" s="106"/>
      <c r="IH159" s="106"/>
      <c r="II159" s="106"/>
      <c r="IJ159" s="106"/>
      <c r="IK159" s="106"/>
      <c r="IL159" s="106"/>
      <c r="IM159" s="106"/>
      <c r="IN159" s="106"/>
      <c r="IO159" s="106"/>
      <c r="IP159" s="106"/>
      <c r="IQ159" s="106"/>
      <c r="IR159" s="106"/>
      <c r="IS159" s="106"/>
      <c r="IT159" s="106"/>
      <c r="IU159" s="106"/>
      <c r="IV159" s="106"/>
      <c r="IW159" s="106"/>
      <c r="IX159" s="106"/>
      <c r="IY159" s="106"/>
      <c r="IZ159" s="106"/>
      <c r="JA159" s="106"/>
      <c r="JB159" s="106"/>
      <c r="JC159" s="106"/>
      <c r="JD159" s="106"/>
      <c r="JE159" s="106"/>
      <c r="JF159" s="106"/>
      <c r="JG159" s="106"/>
      <c r="JH159" s="106"/>
      <c r="JI159" s="106"/>
      <c r="JJ159" s="106"/>
      <c r="JK159" s="106"/>
      <c r="JL159" s="106"/>
      <c r="JM159" s="106"/>
      <c r="JN159" s="106"/>
      <c r="JO159" s="106"/>
      <c r="JP159" s="106"/>
      <c r="JQ159" s="106"/>
      <c r="JR159" s="106"/>
      <c r="JS159" s="106"/>
      <c r="JT159" s="106"/>
      <c r="JU159" s="106"/>
      <c r="JV159" s="106"/>
      <c r="JW159" s="106"/>
    </row>
    <row r="160" spans="1:283">
      <c r="A160" s="106"/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  <c r="BI160" s="106"/>
      <c r="BJ160" s="106"/>
      <c r="BK160" s="106"/>
      <c r="BL160" s="106"/>
      <c r="BM160" s="106"/>
      <c r="BN160" s="106"/>
      <c r="BO160" s="106"/>
      <c r="BP160" s="106"/>
      <c r="BQ160" s="106"/>
      <c r="BR160" s="106"/>
      <c r="BS160" s="106"/>
      <c r="BT160" s="106"/>
      <c r="BU160" s="106"/>
      <c r="BV160" s="106"/>
      <c r="BW160" s="106"/>
      <c r="BX160" s="106"/>
      <c r="BY160" s="106"/>
      <c r="BZ160" s="106"/>
      <c r="CA160" s="106"/>
      <c r="CB160" s="106"/>
      <c r="CC160" s="106"/>
      <c r="CD160" s="106"/>
      <c r="CE160" s="106"/>
      <c r="CF160" s="106"/>
      <c r="CG160" s="106"/>
      <c r="CH160" s="106"/>
      <c r="CI160" s="106"/>
      <c r="CJ160" s="106"/>
      <c r="CK160" s="106"/>
      <c r="CL160" s="106"/>
      <c r="CM160" s="106"/>
      <c r="CN160" s="106"/>
      <c r="CO160" s="106"/>
      <c r="CP160" s="106"/>
      <c r="CQ160" s="106"/>
      <c r="CR160" s="106"/>
      <c r="CS160" s="106"/>
      <c r="CT160" s="106"/>
      <c r="CU160" s="106"/>
      <c r="CV160" s="106"/>
      <c r="CW160" s="106"/>
      <c r="CX160" s="106"/>
      <c r="CY160" s="106"/>
      <c r="CZ160" s="106"/>
      <c r="DA160" s="106"/>
      <c r="DB160" s="106"/>
      <c r="DC160" s="106"/>
      <c r="DD160" s="106"/>
      <c r="DE160" s="106"/>
      <c r="DF160" s="106"/>
      <c r="DG160" s="106"/>
      <c r="DH160" s="106"/>
      <c r="DI160" s="106"/>
      <c r="DJ160" s="106"/>
      <c r="DK160" s="106"/>
      <c r="DL160" s="106"/>
      <c r="DM160" s="106"/>
      <c r="DN160" s="106"/>
      <c r="DO160" s="106"/>
      <c r="DP160" s="106"/>
      <c r="DQ160" s="106"/>
      <c r="DR160" s="106"/>
      <c r="DS160" s="106"/>
      <c r="DT160" s="106"/>
      <c r="DU160" s="106"/>
      <c r="DV160" s="106"/>
      <c r="DW160" s="106"/>
      <c r="DX160" s="106"/>
      <c r="DY160" s="106"/>
      <c r="DZ160" s="106"/>
      <c r="EA160" s="106"/>
      <c r="EB160" s="106"/>
      <c r="EC160" s="106"/>
      <c r="ED160" s="106"/>
      <c r="EE160" s="106"/>
      <c r="EF160" s="106"/>
      <c r="EG160" s="106"/>
      <c r="EH160" s="106"/>
      <c r="EI160" s="106"/>
      <c r="EJ160" s="106"/>
      <c r="EK160" s="106"/>
      <c r="EL160" s="106"/>
      <c r="EM160" s="106"/>
      <c r="EN160" s="106"/>
      <c r="EO160" s="106"/>
      <c r="EP160" s="106"/>
      <c r="EQ160" s="106"/>
      <c r="ER160" s="106"/>
      <c r="ES160" s="106"/>
      <c r="ET160" s="106"/>
      <c r="EU160" s="106"/>
      <c r="EV160" s="106"/>
      <c r="EW160" s="106"/>
      <c r="EX160" s="106"/>
      <c r="EY160" s="106"/>
      <c r="EZ160" s="106"/>
      <c r="FA160" s="106"/>
      <c r="FB160" s="106"/>
      <c r="FC160" s="106"/>
      <c r="FD160" s="106"/>
      <c r="FE160" s="106"/>
      <c r="FF160" s="106"/>
      <c r="FG160" s="106"/>
      <c r="FH160" s="106"/>
      <c r="FI160" s="106"/>
      <c r="FJ160" s="106"/>
      <c r="FK160" s="106"/>
      <c r="FL160" s="106"/>
      <c r="FM160" s="106"/>
      <c r="FN160" s="106"/>
      <c r="FO160" s="106"/>
      <c r="FP160" s="106"/>
      <c r="FQ160" s="106"/>
      <c r="FR160" s="106"/>
      <c r="FS160" s="106"/>
      <c r="FT160" s="106"/>
      <c r="FU160" s="106"/>
      <c r="FV160" s="106"/>
      <c r="FW160" s="106"/>
      <c r="FX160" s="106"/>
      <c r="FY160" s="106"/>
      <c r="FZ160" s="106"/>
      <c r="GA160" s="106"/>
      <c r="GB160" s="106"/>
      <c r="GC160" s="106"/>
      <c r="GD160" s="106"/>
      <c r="GE160" s="106"/>
      <c r="GF160" s="106"/>
      <c r="GG160" s="106"/>
      <c r="GH160" s="106"/>
      <c r="GI160" s="106"/>
      <c r="GJ160" s="106"/>
      <c r="GK160" s="106"/>
      <c r="GL160" s="106"/>
      <c r="GM160" s="106"/>
      <c r="GN160" s="106"/>
      <c r="GO160" s="106"/>
      <c r="GP160" s="106"/>
      <c r="GQ160" s="106"/>
      <c r="GR160" s="106"/>
      <c r="GS160" s="106"/>
      <c r="GT160" s="106"/>
      <c r="GU160" s="106"/>
      <c r="GV160" s="106"/>
      <c r="GW160" s="106"/>
      <c r="GX160" s="106"/>
      <c r="GY160" s="106"/>
      <c r="GZ160" s="106"/>
      <c r="HA160" s="106"/>
      <c r="HB160" s="106"/>
      <c r="HC160" s="106"/>
      <c r="HD160" s="106"/>
      <c r="HE160" s="106"/>
      <c r="HF160" s="106"/>
      <c r="HG160" s="106"/>
      <c r="HH160" s="106"/>
      <c r="HI160" s="106"/>
      <c r="HJ160" s="106"/>
      <c r="HK160" s="106"/>
      <c r="HL160" s="106"/>
      <c r="HM160" s="106"/>
      <c r="HN160" s="106"/>
      <c r="HO160" s="106"/>
      <c r="HP160" s="106"/>
      <c r="HQ160" s="106"/>
      <c r="HR160" s="106"/>
      <c r="HS160" s="106"/>
      <c r="HT160" s="106"/>
      <c r="HU160" s="106"/>
      <c r="HV160" s="106"/>
      <c r="HW160" s="106"/>
      <c r="HX160" s="106"/>
      <c r="HY160" s="106"/>
      <c r="HZ160" s="106"/>
      <c r="IA160" s="106"/>
      <c r="IB160" s="106"/>
      <c r="IC160" s="106"/>
      <c r="ID160" s="106"/>
      <c r="IE160" s="106"/>
      <c r="IF160" s="106"/>
      <c r="IG160" s="106"/>
      <c r="IH160" s="106"/>
      <c r="II160" s="106"/>
      <c r="IJ160" s="106"/>
      <c r="IK160" s="106"/>
      <c r="IL160" s="106"/>
      <c r="IM160" s="106"/>
      <c r="IN160" s="106"/>
      <c r="IO160" s="106"/>
      <c r="IP160" s="106"/>
      <c r="IQ160" s="106"/>
      <c r="IR160" s="106"/>
      <c r="IS160" s="106"/>
      <c r="IT160" s="106"/>
      <c r="IU160" s="106"/>
      <c r="IV160" s="106"/>
      <c r="IW160" s="106"/>
      <c r="IX160" s="106"/>
      <c r="IY160" s="106"/>
      <c r="IZ160" s="106"/>
      <c r="JA160" s="106"/>
      <c r="JB160" s="106"/>
      <c r="JC160" s="106"/>
      <c r="JD160" s="106"/>
      <c r="JE160" s="106"/>
      <c r="JF160" s="106"/>
      <c r="JG160" s="106"/>
      <c r="JH160" s="106"/>
      <c r="JI160" s="106"/>
      <c r="JJ160" s="106"/>
      <c r="JK160" s="106"/>
      <c r="JL160" s="106"/>
      <c r="JM160" s="106"/>
      <c r="JN160" s="106"/>
      <c r="JO160" s="106"/>
      <c r="JP160" s="106"/>
      <c r="JQ160" s="106"/>
      <c r="JR160" s="106"/>
      <c r="JS160" s="106"/>
      <c r="JT160" s="106"/>
      <c r="JU160" s="106"/>
      <c r="JV160" s="106"/>
      <c r="JW160" s="106"/>
    </row>
    <row r="161" spans="1:283">
      <c r="A161" s="106"/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  <c r="BJ161" s="106"/>
      <c r="BK161" s="106"/>
      <c r="BL161" s="106"/>
      <c r="BM161" s="106"/>
      <c r="BN161" s="106"/>
      <c r="BO161" s="106"/>
      <c r="BP161" s="106"/>
      <c r="BQ161" s="106"/>
      <c r="BR161" s="106"/>
      <c r="BS161" s="106"/>
      <c r="BT161" s="106"/>
      <c r="BU161" s="106"/>
      <c r="BV161" s="106"/>
      <c r="BW161" s="106"/>
      <c r="BX161" s="106"/>
      <c r="BY161" s="106"/>
      <c r="BZ161" s="106"/>
      <c r="CA161" s="106"/>
      <c r="CB161" s="106"/>
      <c r="CC161" s="106"/>
      <c r="CD161" s="106"/>
      <c r="CE161" s="106"/>
      <c r="CF161" s="106"/>
      <c r="CG161" s="106"/>
      <c r="CH161" s="106"/>
      <c r="CI161" s="106"/>
      <c r="CJ161" s="106"/>
      <c r="CK161" s="106"/>
      <c r="CL161" s="106"/>
      <c r="CM161" s="106"/>
      <c r="CN161" s="106"/>
      <c r="CO161" s="106"/>
      <c r="CP161" s="106"/>
      <c r="CQ161" s="106"/>
      <c r="CR161" s="106"/>
      <c r="CS161" s="106"/>
      <c r="CT161" s="106"/>
      <c r="CU161" s="106"/>
      <c r="CV161" s="106"/>
      <c r="CW161" s="106"/>
      <c r="CX161" s="106"/>
      <c r="CY161" s="106"/>
      <c r="CZ161" s="106"/>
      <c r="DA161" s="106"/>
      <c r="DB161" s="106"/>
      <c r="DC161" s="106"/>
      <c r="DD161" s="106"/>
      <c r="DE161" s="106"/>
      <c r="DF161" s="106"/>
      <c r="DG161" s="106"/>
      <c r="DH161" s="106"/>
      <c r="DI161" s="106"/>
      <c r="DJ161" s="106"/>
      <c r="DK161" s="106"/>
      <c r="DL161" s="106"/>
      <c r="DM161" s="106"/>
      <c r="DN161" s="106"/>
      <c r="DO161" s="106"/>
      <c r="DP161" s="106"/>
      <c r="DQ161" s="106"/>
      <c r="DR161" s="106"/>
      <c r="DS161" s="106"/>
      <c r="DT161" s="106"/>
      <c r="DU161" s="106"/>
      <c r="DV161" s="106"/>
      <c r="DW161" s="106"/>
      <c r="DX161" s="106"/>
      <c r="DY161" s="106"/>
      <c r="DZ161" s="106"/>
      <c r="EA161" s="106"/>
      <c r="EB161" s="106"/>
      <c r="EC161" s="106"/>
      <c r="ED161" s="106"/>
      <c r="EE161" s="106"/>
      <c r="EF161" s="106"/>
      <c r="EG161" s="106"/>
      <c r="EH161" s="106"/>
      <c r="EI161" s="106"/>
      <c r="EJ161" s="106"/>
      <c r="EK161" s="106"/>
      <c r="EL161" s="106"/>
      <c r="EM161" s="106"/>
      <c r="EN161" s="106"/>
      <c r="EO161" s="106"/>
      <c r="EP161" s="106"/>
      <c r="EQ161" s="106"/>
      <c r="ER161" s="106"/>
      <c r="ES161" s="106"/>
      <c r="ET161" s="106"/>
      <c r="EU161" s="106"/>
      <c r="EV161" s="106"/>
      <c r="EW161" s="106"/>
      <c r="EX161" s="106"/>
      <c r="EY161" s="106"/>
      <c r="EZ161" s="106"/>
      <c r="FA161" s="106"/>
      <c r="FB161" s="106"/>
      <c r="FC161" s="106"/>
      <c r="FD161" s="106"/>
      <c r="FE161" s="106"/>
      <c r="FF161" s="106"/>
      <c r="FG161" s="106"/>
      <c r="FH161" s="106"/>
      <c r="FI161" s="106"/>
      <c r="FJ161" s="106"/>
      <c r="FK161" s="106"/>
      <c r="FL161" s="106"/>
      <c r="FM161" s="106"/>
      <c r="FN161" s="106"/>
      <c r="FO161" s="106"/>
      <c r="FP161" s="106"/>
      <c r="FQ161" s="106"/>
      <c r="FR161" s="106"/>
      <c r="FS161" s="106"/>
      <c r="FT161" s="106"/>
      <c r="FU161" s="106"/>
      <c r="FV161" s="106"/>
      <c r="FW161" s="106"/>
      <c r="FX161" s="106"/>
      <c r="FY161" s="106"/>
      <c r="FZ161" s="106"/>
      <c r="GA161" s="106"/>
      <c r="GB161" s="106"/>
      <c r="GC161" s="106"/>
      <c r="GD161" s="106"/>
      <c r="GE161" s="106"/>
      <c r="GF161" s="106"/>
      <c r="GG161" s="106"/>
      <c r="GH161" s="106"/>
      <c r="GI161" s="106"/>
      <c r="GJ161" s="106"/>
      <c r="GK161" s="106"/>
      <c r="GL161" s="106"/>
      <c r="GM161" s="106"/>
      <c r="GN161" s="106"/>
      <c r="GO161" s="106"/>
      <c r="GP161" s="106"/>
      <c r="GQ161" s="106"/>
      <c r="GR161" s="106"/>
      <c r="GS161" s="106"/>
      <c r="GT161" s="106"/>
      <c r="GU161" s="106"/>
      <c r="GV161" s="106"/>
      <c r="GW161" s="106"/>
      <c r="GX161" s="106"/>
      <c r="GY161" s="106"/>
      <c r="GZ161" s="106"/>
      <c r="HA161" s="106"/>
      <c r="HB161" s="106"/>
      <c r="HC161" s="106"/>
      <c r="HD161" s="106"/>
      <c r="HE161" s="106"/>
      <c r="HF161" s="106"/>
      <c r="HG161" s="106"/>
      <c r="HH161" s="106"/>
      <c r="HI161" s="106"/>
      <c r="HJ161" s="106"/>
      <c r="HK161" s="106"/>
      <c r="HL161" s="106"/>
      <c r="HM161" s="106"/>
      <c r="HN161" s="106"/>
      <c r="HO161" s="106"/>
      <c r="HP161" s="106"/>
      <c r="HQ161" s="106"/>
      <c r="HR161" s="106"/>
      <c r="HS161" s="106"/>
      <c r="HT161" s="106"/>
      <c r="HU161" s="106"/>
      <c r="HV161" s="106"/>
      <c r="HW161" s="106"/>
      <c r="HX161" s="106"/>
      <c r="HY161" s="106"/>
      <c r="HZ161" s="106"/>
      <c r="IA161" s="106"/>
      <c r="IB161" s="106"/>
      <c r="IC161" s="106"/>
      <c r="ID161" s="106"/>
      <c r="IE161" s="106"/>
      <c r="IF161" s="106"/>
      <c r="IG161" s="106"/>
      <c r="IH161" s="106"/>
      <c r="II161" s="106"/>
      <c r="IJ161" s="106"/>
      <c r="IK161" s="106"/>
      <c r="IL161" s="106"/>
      <c r="IM161" s="106"/>
      <c r="IN161" s="106"/>
      <c r="IO161" s="106"/>
      <c r="IP161" s="106"/>
      <c r="IQ161" s="106"/>
      <c r="IR161" s="106"/>
      <c r="IS161" s="106"/>
      <c r="IT161" s="106"/>
      <c r="IU161" s="106"/>
      <c r="IV161" s="106"/>
      <c r="IW161" s="106"/>
      <c r="IX161" s="106"/>
      <c r="IY161" s="106"/>
      <c r="IZ161" s="106"/>
      <c r="JA161" s="106"/>
      <c r="JB161" s="106"/>
      <c r="JC161" s="106"/>
      <c r="JD161" s="106"/>
      <c r="JE161" s="106"/>
      <c r="JF161" s="106"/>
      <c r="JG161" s="106"/>
      <c r="JH161" s="106"/>
      <c r="JI161" s="106"/>
      <c r="JJ161" s="106"/>
      <c r="JK161" s="106"/>
      <c r="JL161" s="106"/>
      <c r="JM161" s="106"/>
      <c r="JN161" s="106"/>
      <c r="JO161" s="106"/>
      <c r="JP161" s="106"/>
      <c r="JQ161" s="106"/>
      <c r="JR161" s="106"/>
      <c r="JS161" s="106"/>
      <c r="JT161" s="106"/>
      <c r="JU161" s="106"/>
      <c r="JV161" s="106"/>
      <c r="JW161" s="106"/>
    </row>
    <row r="162" spans="1:283">
      <c r="A162" s="106"/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  <c r="BJ162" s="106"/>
      <c r="BK162" s="106"/>
      <c r="BL162" s="106"/>
      <c r="BM162" s="106"/>
      <c r="BN162" s="106"/>
      <c r="BO162" s="106"/>
      <c r="BP162" s="106"/>
      <c r="BQ162" s="106"/>
      <c r="BR162" s="106"/>
      <c r="BS162" s="106"/>
      <c r="BT162" s="106"/>
      <c r="BU162" s="106"/>
      <c r="BV162" s="106"/>
      <c r="BW162" s="106"/>
      <c r="BX162" s="106"/>
      <c r="BY162" s="106"/>
      <c r="BZ162" s="106"/>
      <c r="CA162" s="106"/>
      <c r="CB162" s="106"/>
      <c r="CC162" s="106"/>
      <c r="CD162" s="106"/>
      <c r="CE162" s="106"/>
      <c r="CF162" s="106"/>
      <c r="CG162" s="106"/>
      <c r="CH162" s="106"/>
      <c r="CI162" s="106"/>
      <c r="CJ162" s="106"/>
      <c r="CK162" s="106"/>
      <c r="CL162" s="106"/>
      <c r="CM162" s="106"/>
      <c r="CN162" s="106"/>
      <c r="CO162" s="106"/>
      <c r="CP162" s="106"/>
      <c r="CQ162" s="106"/>
      <c r="CR162" s="106"/>
      <c r="CS162" s="106"/>
      <c r="CT162" s="106"/>
      <c r="CU162" s="106"/>
      <c r="CV162" s="106"/>
      <c r="CW162" s="106"/>
      <c r="CX162" s="106"/>
      <c r="CY162" s="106"/>
      <c r="CZ162" s="106"/>
      <c r="DA162" s="106"/>
      <c r="DB162" s="106"/>
      <c r="DC162" s="106"/>
      <c r="DD162" s="106"/>
      <c r="DE162" s="106"/>
      <c r="DF162" s="106"/>
      <c r="DG162" s="106"/>
      <c r="DH162" s="106"/>
      <c r="DI162" s="106"/>
      <c r="DJ162" s="106"/>
      <c r="DK162" s="106"/>
      <c r="DL162" s="106"/>
      <c r="DM162" s="106"/>
      <c r="DN162" s="106"/>
      <c r="DO162" s="106"/>
      <c r="DP162" s="106"/>
      <c r="DQ162" s="106"/>
      <c r="DR162" s="106"/>
      <c r="DS162" s="106"/>
      <c r="DT162" s="106"/>
      <c r="DU162" s="106"/>
      <c r="DV162" s="106"/>
      <c r="DW162" s="106"/>
      <c r="DX162" s="106"/>
      <c r="DY162" s="106"/>
      <c r="DZ162" s="106"/>
      <c r="EA162" s="106"/>
      <c r="EB162" s="106"/>
      <c r="EC162" s="106"/>
      <c r="ED162" s="106"/>
      <c r="EE162" s="106"/>
      <c r="EF162" s="106"/>
      <c r="EG162" s="106"/>
      <c r="EH162" s="106"/>
      <c r="EI162" s="106"/>
      <c r="EJ162" s="106"/>
      <c r="EK162" s="106"/>
      <c r="EL162" s="106"/>
      <c r="EM162" s="106"/>
      <c r="EN162" s="106"/>
      <c r="EO162" s="106"/>
      <c r="EP162" s="106"/>
      <c r="EQ162" s="106"/>
      <c r="ER162" s="106"/>
      <c r="ES162" s="106"/>
      <c r="ET162" s="106"/>
      <c r="EU162" s="106"/>
      <c r="EV162" s="106"/>
      <c r="EW162" s="106"/>
      <c r="EX162" s="106"/>
      <c r="EY162" s="106"/>
      <c r="EZ162" s="106"/>
      <c r="FA162" s="106"/>
      <c r="FB162" s="106"/>
      <c r="FC162" s="106"/>
      <c r="FD162" s="106"/>
      <c r="FE162" s="106"/>
      <c r="FF162" s="106"/>
      <c r="FG162" s="106"/>
      <c r="FH162" s="106"/>
      <c r="FI162" s="106"/>
      <c r="FJ162" s="106"/>
      <c r="FK162" s="106"/>
      <c r="FL162" s="106"/>
      <c r="FM162" s="106"/>
      <c r="FN162" s="106"/>
      <c r="FO162" s="106"/>
      <c r="FP162" s="106"/>
      <c r="FQ162" s="106"/>
      <c r="FR162" s="106"/>
      <c r="FS162" s="106"/>
      <c r="FT162" s="106"/>
      <c r="FU162" s="106"/>
      <c r="FV162" s="106"/>
      <c r="FW162" s="106"/>
      <c r="FX162" s="106"/>
      <c r="FY162" s="106"/>
      <c r="FZ162" s="106"/>
      <c r="GA162" s="106"/>
      <c r="GB162" s="106"/>
      <c r="GC162" s="106"/>
      <c r="GD162" s="106"/>
      <c r="GE162" s="106"/>
      <c r="GF162" s="106"/>
      <c r="GG162" s="106"/>
      <c r="GH162" s="106"/>
      <c r="GI162" s="106"/>
      <c r="GJ162" s="106"/>
      <c r="GK162" s="106"/>
      <c r="GL162" s="106"/>
      <c r="GM162" s="106"/>
      <c r="GN162" s="106"/>
      <c r="GO162" s="106"/>
      <c r="GP162" s="106"/>
      <c r="GQ162" s="106"/>
      <c r="GR162" s="106"/>
      <c r="GS162" s="106"/>
      <c r="GT162" s="106"/>
      <c r="GU162" s="106"/>
      <c r="GV162" s="106"/>
      <c r="GW162" s="106"/>
      <c r="GX162" s="106"/>
      <c r="GY162" s="106"/>
      <c r="GZ162" s="106"/>
      <c r="HA162" s="106"/>
      <c r="HB162" s="106"/>
      <c r="HC162" s="106"/>
      <c r="HD162" s="106"/>
      <c r="HE162" s="106"/>
      <c r="HF162" s="106"/>
      <c r="HG162" s="106"/>
      <c r="HH162" s="106"/>
      <c r="HI162" s="106"/>
      <c r="HJ162" s="106"/>
      <c r="HK162" s="106"/>
      <c r="HL162" s="106"/>
      <c r="HM162" s="106"/>
      <c r="HN162" s="106"/>
      <c r="HO162" s="106"/>
      <c r="HP162" s="106"/>
      <c r="HQ162" s="106"/>
      <c r="HR162" s="106"/>
      <c r="HS162" s="106"/>
      <c r="HT162" s="106"/>
      <c r="HU162" s="106"/>
      <c r="HV162" s="106"/>
      <c r="HW162" s="106"/>
      <c r="HX162" s="106"/>
      <c r="HY162" s="106"/>
      <c r="HZ162" s="106"/>
      <c r="IA162" s="106"/>
      <c r="IB162" s="106"/>
      <c r="IC162" s="106"/>
      <c r="ID162" s="106"/>
      <c r="IE162" s="106"/>
      <c r="IF162" s="106"/>
      <c r="IG162" s="106"/>
      <c r="IH162" s="106"/>
      <c r="II162" s="106"/>
      <c r="IJ162" s="106"/>
      <c r="IK162" s="106"/>
      <c r="IL162" s="106"/>
      <c r="IM162" s="106"/>
      <c r="IN162" s="106"/>
      <c r="IO162" s="106"/>
      <c r="IP162" s="106"/>
      <c r="IQ162" s="106"/>
      <c r="IR162" s="106"/>
      <c r="IS162" s="106"/>
      <c r="IT162" s="106"/>
      <c r="IU162" s="106"/>
      <c r="IV162" s="106"/>
      <c r="IW162" s="106"/>
      <c r="IX162" s="106"/>
      <c r="IY162" s="106"/>
      <c r="IZ162" s="106"/>
      <c r="JA162" s="106"/>
      <c r="JB162" s="106"/>
      <c r="JC162" s="106"/>
      <c r="JD162" s="106"/>
      <c r="JE162" s="106"/>
      <c r="JF162" s="106"/>
      <c r="JG162" s="106"/>
      <c r="JH162" s="106"/>
      <c r="JI162" s="106"/>
      <c r="JJ162" s="106"/>
      <c r="JK162" s="106"/>
      <c r="JL162" s="106"/>
      <c r="JM162" s="106"/>
      <c r="JN162" s="106"/>
      <c r="JO162" s="106"/>
      <c r="JP162" s="106"/>
      <c r="JQ162" s="106"/>
      <c r="JR162" s="106"/>
      <c r="JS162" s="106"/>
      <c r="JT162" s="106"/>
      <c r="JU162" s="106"/>
      <c r="JV162" s="106"/>
      <c r="JW162" s="106"/>
    </row>
    <row r="163" spans="1:283">
      <c r="A163" s="106"/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106"/>
      <c r="BQ163" s="106"/>
      <c r="BR163" s="106"/>
      <c r="BS163" s="106"/>
      <c r="BT163" s="106"/>
      <c r="BU163" s="106"/>
      <c r="BV163" s="106"/>
      <c r="BW163" s="106"/>
      <c r="BX163" s="106"/>
      <c r="BY163" s="106"/>
      <c r="BZ163" s="106"/>
      <c r="CA163" s="106"/>
      <c r="CB163" s="106"/>
      <c r="CC163" s="106"/>
      <c r="CD163" s="106"/>
      <c r="CE163" s="106"/>
      <c r="CF163" s="106"/>
      <c r="CG163" s="106"/>
      <c r="CH163" s="106"/>
      <c r="CI163" s="106"/>
      <c r="CJ163" s="106"/>
      <c r="CK163" s="106"/>
      <c r="CL163" s="106"/>
      <c r="CM163" s="106"/>
      <c r="CN163" s="106"/>
      <c r="CO163" s="106"/>
      <c r="CP163" s="106"/>
      <c r="CQ163" s="106"/>
      <c r="CR163" s="106"/>
      <c r="CS163" s="106"/>
      <c r="CT163" s="106"/>
      <c r="CU163" s="106"/>
      <c r="CV163" s="106"/>
      <c r="CW163" s="106"/>
      <c r="CX163" s="106"/>
      <c r="CY163" s="106"/>
      <c r="CZ163" s="106"/>
      <c r="DA163" s="106"/>
      <c r="DB163" s="106"/>
      <c r="DC163" s="106"/>
      <c r="DD163" s="106"/>
      <c r="DE163" s="106"/>
      <c r="DF163" s="106"/>
      <c r="DG163" s="106"/>
      <c r="DH163" s="106"/>
      <c r="DI163" s="106"/>
      <c r="DJ163" s="106"/>
      <c r="DK163" s="106"/>
      <c r="DL163" s="106"/>
      <c r="DM163" s="106"/>
      <c r="DN163" s="106"/>
      <c r="DO163" s="106"/>
      <c r="DP163" s="106"/>
      <c r="DQ163" s="106"/>
      <c r="DR163" s="106"/>
      <c r="DS163" s="106"/>
      <c r="DT163" s="106"/>
      <c r="DU163" s="106"/>
      <c r="DV163" s="106"/>
      <c r="DW163" s="106"/>
      <c r="DX163" s="106"/>
      <c r="DY163" s="106"/>
      <c r="DZ163" s="106"/>
      <c r="EA163" s="106"/>
      <c r="EB163" s="106"/>
      <c r="EC163" s="106"/>
      <c r="ED163" s="106"/>
      <c r="EE163" s="106"/>
      <c r="EF163" s="106"/>
      <c r="EG163" s="106"/>
      <c r="EH163" s="106"/>
      <c r="EI163" s="106"/>
      <c r="EJ163" s="106"/>
      <c r="EK163" s="106"/>
      <c r="EL163" s="106"/>
      <c r="EM163" s="106"/>
      <c r="EN163" s="106"/>
      <c r="EO163" s="106"/>
      <c r="EP163" s="106"/>
      <c r="EQ163" s="106"/>
      <c r="ER163" s="106"/>
      <c r="ES163" s="106"/>
      <c r="ET163" s="106"/>
      <c r="EU163" s="106"/>
      <c r="EV163" s="106"/>
      <c r="EW163" s="106"/>
      <c r="EX163" s="106"/>
      <c r="EY163" s="106"/>
      <c r="EZ163" s="106"/>
      <c r="FA163" s="106"/>
      <c r="FB163" s="106"/>
      <c r="FC163" s="106"/>
      <c r="FD163" s="106"/>
      <c r="FE163" s="106"/>
      <c r="FF163" s="106"/>
      <c r="FG163" s="106"/>
      <c r="FH163" s="106"/>
      <c r="FI163" s="106"/>
      <c r="FJ163" s="106"/>
      <c r="FK163" s="106"/>
      <c r="FL163" s="106"/>
      <c r="FM163" s="106"/>
      <c r="FN163" s="106"/>
      <c r="FO163" s="106"/>
      <c r="FP163" s="106"/>
      <c r="FQ163" s="106"/>
      <c r="FR163" s="106"/>
      <c r="FS163" s="106"/>
      <c r="FT163" s="106"/>
      <c r="FU163" s="106"/>
      <c r="FV163" s="106"/>
      <c r="FW163" s="106"/>
      <c r="FX163" s="106"/>
      <c r="FY163" s="106"/>
      <c r="FZ163" s="106"/>
      <c r="GA163" s="106"/>
      <c r="GB163" s="106"/>
      <c r="GC163" s="106"/>
      <c r="GD163" s="106"/>
      <c r="GE163" s="106"/>
      <c r="GF163" s="106"/>
      <c r="GG163" s="106"/>
      <c r="GH163" s="106"/>
      <c r="GI163" s="106"/>
      <c r="GJ163" s="106"/>
      <c r="GK163" s="106"/>
      <c r="GL163" s="106"/>
      <c r="GM163" s="106"/>
      <c r="GN163" s="106"/>
      <c r="GO163" s="106"/>
      <c r="GP163" s="106"/>
      <c r="GQ163" s="106"/>
      <c r="GR163" s="106"/>
      <c r="GS163" s="106"/>
      <c r="GT163" s="106"/>
      <c r="GU163" s="106"/>
      <c r="GV163" s="106"/>
      <c r="GW163" s="106"/>
      <c r="GX163" s="106"/>
      <c r="GY163" s="106"/>
      <c r="GZ163" s="106"/>
      <c r="HA163" s="106"/>
      <c r="HB163" s="106"/>
      <c r="HC163" s="106"/>
      <c r="HD163" s="106"/>
      <c r="HE163" s="106"/>
      <c r="HF163" s="106"/>
      <c r="HG163" s="106"/>
      <c r="HH163" s="106"/>
      <c r="HI163" s="106"/>
      <c r="HJ163" s="106"/>
      <c r="HK163" s="106"/>
      <c r="HL163" s="106"/>
      <c r="HM163" s="106"/>
      <c r="HN163" s="106"/>
      <c r="HO163" s="106"/>
      <c r="HP163" s="106"/>
      <c r="HQ163" s="106"/>
      <c r="HR163" s="106"/>
      <c r="HS163" s="106"/>
      <c r="HT163" s="106"/>
      <c r="HU163" s="106"/>
      <c r="HV163" s="106"/>
      <c r="HW163" s="106"/>
      <c r="HX163" s="106"/>
      <c r="HY163" s="106"/>
      <c r="HZ163" s="106"/>
      <c r="IA163" s="106"/>
      <c r="IB163" s="106"/>
      <c r="IC163" s="106"/>
      <c r="ID163" s="106"/>
      <c r="IE163" s="106"/>
      <c r="IF163" s="106"/>
      <c r="IG163" s="106"/>
      <c r="IH163" s="106"/>
      <c r="II163" s="106"/>
      <c r="IJ163" s="106"/>
      <c r="IK163" s="106"/>
      <c r="IL163" s="106"/>
      <c r="IM163" s="106"/>
      <c r="IN163" s="106"/>
      <c r="IO163" s="106"/>
      <c r="IP163" s="106"/>
      <c r="IQ163" s="106"/>
      <c r="IR163" s="106"/>
      <c r="IS163" s="106"/>
      <c r="IT163" s="106"/>
      <c r="IU163" s="106"/>
      <c r="IV163" s="106"/>
      <c r="IW163" s="106"/>
      <c r="IX163" s="106"/>
      <c r="IY163" s="106"/>
      <c r="IZ163" s="106"/>
      <c r="JA163" s="106"/>
      <c r="JB163" s="106"/>
      <c r="JC163" s="106"/>
      <c r="JD163" s="106"/>
      <c r="JE163" s="106"/>
      <c r="JF163" s="106"/>
      <c r="JG163" s="106"/>
      <c r="JH163" s="106"/>
      <c r="JI163" s="106"/>
      <c r="JJ163" s="106"/>
      <c r="JK163" s="106"/>
      <c r="JL163" s="106"/>
      <c r="JM163" s="106"/>
      <c r="JN163" s="106"/>
      <c r="JO163" s="106"/>
      <c r="JP163" s="106"/>
      <c r="JQ163" s="106"/>
      <c r="JR163" s="106"/>
      <c r="JS163" s="106"/>
      <c r="JT163" s="106"/>
      <c r="JU163" s="106"/>
      <c r="JV163" s="106"/>
      <c r="JW163" s="106"/>
    </row>
    <row r="164" spans="1:283">
      <c r="A164" s="106"/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  <c r="BJ164" s="106"/>
      <c r="BK164" s="106"/>
      <c r="BL164" s="106"/>
      <c r="BM164" s="106"/>
      <c r="BN164" s="106"/>
      <c r="BO164" s="106"/>
      <c r="BP164" s="106"/>
      <c r="BQ164" s="106"/>
      <c r="BR164" s="106"/>
      <c r="BS164" s="106"/>
      <c r="BT164" s="106"/>
      <c r="BU164" s="106"/>
      <c r="BV164" s="106"/>
      <c r="BW164" s="106"/>
      <c r="BX164" s="106"/>
      <c r="BY164" s="106"/>
      <c r="BZ164" s="106"/>
      <c r="CA164" s="106"/>
      <c r="CB164" s="106"/>
      <c r="CC164" s="106"/>
      <c r="CD164" s="106"/>
      <c r="CE164" s="106"/>
      <c r="CF164" s="106"/>
      <c r="CG164" s="106"/>
      <c r="CH164" s="106"/>
      <c r="CI164" s="106"/>
      <c r="CJ164" s="106"/>
      <c r="CK164" s="106"/>
      <c r="CL164" s="106"/>
      <c r="CM164" s="106"/>
      <c r="CN164" s="106"/>
      <c r="CO164" s="106"/>
      <c r="CP164" s="106"/>
      <c r="CQ164" s="106"/>
      <c r="CR164" s="106"/>
      <c r="CS164" s="106"/>
      <c r="CT164" s="106"/>
      <c r="CU164" s="106"/>
      <c r="CV164" s="106"/>
      <c r="CW164" s="106"/>
      <c r="CX164" s="106"/>
      <c r="CY164" s="106"/>
      <c r="CZ164" s="106"/>
      <c r="DA164" s="106"/>
      <c r="DB164" s="106"/>
      <c r="DC164" s="106"/>
      <c r="DD164" s="106"/>
      <c r="DE164" s="106"/>
      <c r="DF164" s="106"/>
      <c r="DG164" s="106"/>
      <c r="DH164" s="106"/>
      <c r="DI164" s="106"/>
      <c r="DJ164" s="106"/>
      <c r="DK164" s="106"/>
      <c r="DL164" s="106"/>
      <c r="DM164" s="106"/>
      <c r="DN164" s="106"/>
      <c r="DO164" s="106"/>
      <c r="DP164" s="106"/>
      <c r="DQ164" s="106"/>
      <c r="DR164" s="106"/>
      <c r="DS164" s="106"/>
      <c r="DT164" s="106"/>
      <c r="DU164" s="106"/>
      <c r="DV164" s="106"/>
      <c r="DW164" s="106"/>
      <c r="DX164" s="106"/>
      <c r="DY164" s="106"/>
      <c r="DZ164" s="106"/>
      <c r="EA164" s="106"/>
      <c r="EB164" s="106"/>
      <c r="EC164" s="106"/>
      <c r="ED164" s="106"/>
      <c r="EE164" s="106"/>
      <c r="EF164" s="106"/>
      <c r="EG164" s="106"/>
      <c r="EH164" s="106"/>
      <c r="EI164" s="106"/>
      <c r="EJ164" s="106"/>
      <c r="EK164" s="106"/>
      <c r="EL164" s="106"/>
      <c r="EM164" s="106"/>
      <c r="EN164" s="106"/>
      <c r="EO164" s="106"/>
      <c r="EP164" s="106"/>
      <c r="EQ164" s="106"/>
      <c r="ER164" s="106"/>
      <c r="ES164" s="106"/>
      <c r="ET164" s="106"/>
      <c r="EU164" s="106"/>
      <c r="EV164" s="106"/>
      <c r="EW164" s="106"/>
      <c r="EX164" s="106"/>
      <c r="EY164" s="106"/>
      <c r="EZ164" s="106"/>
      <c r="FA164" s="106"/>
      <c r="FB164" s="106"/>
      <c r="FC164" s="106"/>
      <c r="FD164" s="106"/>
      <c r="FE164" s="106"/>
      <c r="FF164" s="106"/>
      <c r="FG164" s="106"/>
      <c r="FH164" s="106"/>
      <c r="FI164" s="106"/>
      <c r="FJ164" s="106"/>
      <c r="FK164" s="106"/>
      <c r="FL164" s="106"/>
      <c r="FM164" s="106"/>
      <c r="FN164" s="106"/>
      <c r="FO164" s="106"/>
      <c r="FP164" s="106"/>
      <c r="FQ164" s="106"/>
      <c r="FR164" s="106"/>
      <c r="FS164" s="106"/>
      <c r="FT164" s="106"/>
      <c r="FU164" s="106"/>
      <c r="FV164" s="106"/>
      <c r="FW164" s="106"/>
      <c r="FX164" s="106"/>
      <c r="FY164" s="106"/>
      <c r="FZ164" s="106"/>
      <c r="GA164" s="106"/>
      <c r="GB164" s="106"/>
      <c r="GC164" s="106"/>
      <c r="GD164" s="106"/>
      <c r="GE164" s="106"/>
      <c r="GF164" s="106"/>
      <c r="GG164" s="106"/>
      <c r="GH164" s="106"/>
      <c r="GI164" s="106"/>
      <c r="GJ164" s="106"/>
      <c r="GK164" s="106"/>
      <c r="GL164" s="106"/>
      <c r="GM164" s="106"/>
      <c r="GN164" s="106"/>
      <c r="GO164" s="106"/>
      <c r="GP164" s="106"/>
      <c r="GQ164" s="106"/>
      <c r="GR164" s="106"/>
      <c r="GS164" s="106"/>
      <c r="GT164" s="106"/>
      <c r="GU164" s="106"/>
      <c r="GV164" s="106"/>
      <c r="GW164" s="106"/>
      <c r="GX164" s="106"/>
      <c r="GY164" s="106"/>
      <c r="GZ164" s="106"/>
      <c r="HA164" s="106"/>
      <c r="HB164" s="106"/>
      <c r="HC164" s="106"/>
      <c r="HD164" s="106"/>
      <c r="HE164" s="106"/>
      <c r="HF164" s="106"/>
      <c r="HG164" s="106"/>
      <c r="HH164" s="106"/>
      <c r="HI164" s="106"/>
      <c r="HJ164" s="106"/>
      <c r="HK164" s="106"/>
      <c r="HL164" s="106"/>
      <c r="HM164" s="106"/>
      <c r="HN164" s="106"/>
      <c r="HO164" s="106"/>
      <c r="HP164" s="106"/>
      <c r="HQ164" s="106"/>
      <c r="HR164" s="106"/>
      <c r="HS164" s="106"/>
      <c r="HT164" s="106"/>
      <c r="HU164" s="106"/>
      <c r="HV164" s="106"/>
      <c r="HW164" s="106"/>
      <c r="HX164" s="106"/>
      <c r="HY164" s="106"/>
      <c r="HZ164" s="106"/>
      <c r="IA164" s="106"/>
      <c r="IB164" s="106"/>
      <c r="IC164" s="106"/>
      <c r="ID164" s="106"/>
      <c r="IE164" s="106"/>
      <c r="IF164" s="106"/>
      <c r="IG164" s="106"/>
      <c r="IH164" s="106"/>
      <c r="II164" s="106"/>
      <c r="IJ164" s="106"/>
      <c r="IK164" s="106"/>
      <c r="IL164" s="106"/>
      <c r="IM164" s="106"/>
      <c r="IN164" s="106"/>
      <c r="IO164" s="106"/>
      <c r="IP164" s="106"/>
      <c r="IQ164" s="106"/>
      <c r="IR164" s="106"/>
      <c r="IS164" s="106"/>
      <c r="IT164" s="106"/>
      <c r="IU164" s="106"/>
      <c r="IV164" s="106"/>
      <c r="IW164" s="106"/>
      <c r="IX164" s="106"/>
      <c r="IY164" s="106"/>
      <c r="IZ164" s="106"/>
      <c r="JA164" s="106"/>
      <c r="JB164" s="106"/>
      <c r="JC164" s="106"/>
      <c r="JD164" s="106"/>
      <c r="JE164" s="106"/>
      <c r="JF164" s="106"/>
      <c r="JG164" s="106"/>
      <c r="JH164" s="106"/>
      <c r="JI164" s="106"/>
      <c r="JJ164" s="106"/>
      <c r="JK164" s="106"/>
      <c r="JL164" s="106"/>
      <c r="JM164" s="106"/>
      <c r="JN164" s="106"/>
      <c r="JO164" s="106"/>
      <c r="JP164" s="106"/>
      <c r="JQ164" s="106"/>
      <c r="JR164" s="106"/>
      <c r="JS164" s="106"/>
      <c r="JT164" s="106"/>
      <c r="JU164" s="106"/>
      <c r="JV164" s="106"/>
      <c r="JW164" s="106"/>
    </row>
    <row r="165" spans="1:283">
      <c r="A165" s="106"/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  <c r="BJ165" s="106"/>
      <c r="BK165" s="106"/>
      <c r="BL165" s="106"/>
      <c r="BM165" s="106"/>
      <c r="BN165" s="106"/>
      <c r="BO165" s="106"/>
      <c r="BP165" s="106"/>
      <c r="BQ165" s="106"/>
      <c r="BR165" s="106"/>
      <c r="BS165" s="106"/>
      <c r="BT165" s="106"/>
      <c r="BU165" s="106"/>
      <c r="BV165" s="106"/>
      <c r="BW165" s="106"/>
      <c r="BX165" s="106"/>
      <c r="BY165" s="106"/>
      <c r="BZ165" s="106"/>
      <c r="CA165" s="106"/>
      <c r="CB165" s="106"/>
      <c r="CC165" s="106"/>
      <c r="CD165" s="106"/>
      <c r="CE165" s="106"/>
      <c r="CF165" s="106"/>
      <c r="CG165" s="106"/>
      <c r="CH165" s="106"/>
      <c r="CI165" s="106"/>
      <c r="CJ165" s="106"/>
      <c r="CK165" s="106"/>
      <c r="CL165" s="106"/>
      <c r="CM165" s="106"/>
      <c r="CN165" s="106"/>
      <c r="CO165" s="106"/>
      <c r="CP165" s="106"/>
      <c r="CQ165" s="106"/>
      <c r="CR165" s="106"/>
      <c r="CS165" s="106"/>
      <c r="CT165" s="106"/>
      <c r="CU165" s="106"/>
      <c r="CV165" s="106"/>
      <c r="CW165" s="106"/>
      <c r="CX165" s="106"/>
      <c r="CY165" s="106"/>
      <c r="CZ165" s="106"/>
      <c r="DA165" s="106"/>
      <c r="DB165" s="106"/>
      <c r="DC165" s="106"/>
      <c r="DD165" s="106"/>
      <c r="DE165" s="106"/>
      <c r="DF165" s="106"/>
      <c r="DG165" s="106"/>
      <c r="DH165" s="106"/>
      <c r="DI165" s="106"/>
      <c r="DJ165" s="106"/>
      <c r="DK165" s="106"/>
      <c r="DL165" s="106"/>
      <c r="DM165" s="106"/>
      <c r="DN165" s="106"/>
      <c r="DO165" s="106"/>
      <c r="DP165" s="106"/>
      <c r="DQ165" s="106"/>
      <c r="DR165" s="106"/>
      <c r="DS165" s="106"/>
      <c r="DT165" s="106"/>
      <c r="DU165" s="106"/>
      <c r="DV165" s="106"/>
      <c r="DW165" s="106"/>
      <c r="DX165" s="106"/>
      <c r="DY165" s="106"/>
      <c r="DZ165" s="106"/>
      <c r="EA165" s="106"/>
      <c r="EB165" s="106"/>
      <c r="EC165" s="106"/>
      <c r="ED165" s="106"/>
      <c r="EE165" s="106"/>
      <c r="EF165" s="106"/>
      <c r="EG165" s="106"/>
      <c r="EH165" s="106"/>
      <c r="EI165" s="106"/>
      <c r="EJ165" s="106"/>
      <c r="EK165" s="106"/>
      <c r="EL165" s="106"/>
      <c r="EM165" s="106"/>
      <c r="EN165" s="106"/>
      <c r="EO165" s="106"/>
      <c r="EP165" s="106"/>
      <c r="EQ165" s="106"/>
      <c r="ER165" s="106"/>
      <c r="ES165" s="106"/>
      <c r="ET165" s="106"/>
      <c r="EU165" s="106"/>
      <c r="EV165" s="106"/>
      <c r="EW165" s="106"/>
      <c r="EX165" s="106"/>
      <c r="EY165" s="106"/>
      <c r="EZ165" s="106"/>
      <c r="FA165" s="106"/>
      <c r="FB165" s="106"/>
      <c r="FC165" s="106"/>
      <c r="FD165" s="106"/>
      <c r="FE165" s="106"/>
      <c r="FF165" s="106"/>
      <c r="FG165" s="106"/>
      <c r="FH165" s="106"/>
      <c r="FI165" s="106"/>
      <c r="FJ165" s="106"/>
      <c r="FK165" s="106"/>
      <c r="FL165" s="106"/>
      <c r="FM165" s="106"/>
      <c r="FN165" s="106"/>
      <c r="FO165" s="106"/>
      <c r="FP165" s="106"/>
      <c r="FQ165" s="106"/>
      <c r="FR165" s="106"/>
      <c r="FS165" s="106"/>
      <c r="FT165" s="106"/>
      <c r="FU165" s="106"/>
      <c r="FV165" s="106"/>
      <c r="FW165" s="106"/>
      <c r="FX165" s="106"/>
      <c r="FY165" s="106"/>
      <c r="FZ165" s="106"/>
      <c r="GA165" s="106"/>
      <c r="GB165" s="106"/>
      <c r="GC165" s="106"/>
      <c r="GD165" s="106"/>
      <c r="GE165" s="106"/>
      <c r="GF165" s="106"/>
      <c r="GG165" s="106"/>
      <c r="GH165" s="106"/>
      <c r="GI165" s="106"/>
      <c r="GJ165" s="106"/>
      <c r="GK165" s="106"/>
      <c r="GL165" s="106"/>
      <c r="GM165" s="106"/>
      <c r="GN165" s="106"/>
      <c r="GO165" s="106"/>
      <c r="GP165" s="106"/>
      <c r="GQ165" s="106"/>
      <c r="GR165" s="106"/>
      <c r="GS165" s="106"/>
      <c r="GT165" s="106"/>
      <c r="GU165" s="106"/>
      <c r="GV165" s="106"/>
      <c r="GW165" s="106"/>
      <c r="GX165" s="106"/>
      <c r="GY165" s="106"/>
      <c r="GZ165" s="106"/>
      <c r="HA165" s="106"/>
      <c r="HB165" s="106"/>
      <c r="HC165" s="106"/>
      <c r="HD165" s="106"/>
      <c r="HE165" s="106"/>
      <c r="HF165" s="106"/>
      <c r="HG165" s="106"/>
      <c r="HH165" s="106"/>
      <c r="HI165" s="106"/>
      <c r="HJ165" s="106"/>
      <c r="HK165" s="106"/>
      <c r="HL165" s="106"/>
      <c r="HM165" s="106"/>
      <c r="HN165" s="106"/>
      <c r="HO165" s="106"/>
      <c r="HP165" s="106"/>
      <c r="HQ165" s="106"/>
      <c r="HR165" s="106"/>
      <c r="HS165" s="106"/>
      <c r="HT165" s="106"/>
      <c r="HU165" s="106"/>
      <c r="HV165" s="106"/>
      <c r="HW165" s="106"/>
      <c r="HX165" s="106"/>
      <c r="HY165" s="106"/>
      <c r="HZ165" s="106"/>
      <c r="IA165" s="106"/>
      <c r="IB165" s="106"/>
      <c r="IC165" s="106"/>
      <c r="ID165" s="106"/>
      <c r="IE165" s="106"/>
      <c r="IF165" s="106"/>
      <c r="IG165" s="106"/>
      <c r="IH165" s="106"/>
      <c r="II165" s="106"/>
      <c r="IJ165" s="106"/>
      <c r="IK165" s="106"/>
      <c r="IL165" s="106"/>
      <c r="IM165" s="106"/>
      <c r="IN165" s="106"/>
      <c r="IO165" s="106"/>
      <c r="IP165" s="106"/>
      <c r="IQ165" s="106"/>
      <c r="IR165" s="106"/>
      <c r="IS165" s="106"/>
      <c r="IT165" s="106"/>
      <c r="IU165" s="106"/>
      <c r="IV165" s="106"/>
      <c r="IW165" s="106"/>
      <c r="IX165" s="106"/>
      <c r="IY165" s="106"/>
      <c r="IZ165" s="106"/>
      <c r="JA165" s="106"/>
      <c r="JB165" s="106"/>
      <c r="JC165" s="106"/>
      <c r="JD165" s="106"/>
      <c r="JE165" s="106"/>
      <c r="JF165" s="106"/>
      <c r="JG165" s="106"/>
      <c r="JH165" s="106"/>
      <c r="JI165" s="106"/>
      <c r="JJ165" s="106"/>
      <c r="JK165" s="106"/>
      <c r="JL165" s="106"/>
      <c r="JM165" s="106"/>
      <c r="JN165" s="106"/>
      <c r="JO165" s="106"/>
      <c r="JP165" s="106"/>
      <c r="JQ165" s="106"/>
      <c r="JR165" s="106"/>
      <c r="JS165" s="106"/>
      <c r="JT165" s="106"/>
      <c r="JU165" s="106"/>
      <c r="JV165" s="106"/>
      <c r="JW165" s="106"/>
    </row>
    <row r="166" spans="1:283">
      <c r="A166" s="106"/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  <c r="BJ166" s="106"/>
      <c r="BK166" s="106"/>
      <c r="BL166" s="106"/>
      <c r="BM166" s="106"/>
      <c r="BN166" s="106"/>
      <c r="BO166" s="106"/>
      <c r="BP166" s="106"/>
      <c r="BQ166" s="106"/>
      <c r="BR166" s="106"/>
      <c r="BS166" s="106"/>
      <c r="BT166" s="106"/>
      <c r="BU166" s="106"/>
      <c r="BV166" s="106"/>
      <c r="BW166" s="106"/>
      <c r="BX166" s="106"/>
      <c r="BY166" s="106"/>
      <c r="BZ166" s="106"/>
      <c r="CA166" s="106"/>
      <c r="CB166" s="106"/>
      <c r="CC166" s="106"/>
      <c r="CD166" s="106"/>
      <c r="CE166" s="106"/>
      <c r="CF166" s="106"/>
      <c r="CG166" s="106"/>
      <c r="CH166" s="106"/>
      <c r="CI166" s="106"/>
      <c r="CJ166" s="106"/>
      <c r="CK166" s="106"/>
      <c r="CL166" s="106"/>
      <c r="CM166" s="106"/>
      <c r="CN166" s="106"/>
      <c r="CO166" s="106"/>
      <c r="CP166" s="106"/>
      <c r="CQ166" s="106"/>
      <c r="CR166" s="106"/>
      <c r="CS166" s="106"/>
      <c r="CT166" s="106"/>
      <c r="CU166" s="106"/>
      <c r="CV166" s="106"/>
      <c r="CW166" s="106"/>
      <c r="CX166" s="106"/>
      <c r="CY166" s="106"/>
      <c r="CZ166" s="106"/>
      <c r="DA166" s="106"/>
      <c r="DB166" s="106"/>
      <c r="DC166" s="106"/>
      <c r="DD166" s="106"/>
      <c r="DE166" s="106"/>
      <c r="DF166" s="106"/>
      <c r="DG166" s="106"/>
      <c r="DH166" s="106"/>
      <c r="DI166" s="106"/>
      <c r="DJ166" s="106"/>
      <c r="DK166" s="106"/>
      <c r="DL166" s="106"/>
      <c r="DM166" s="106"/>
      <c r="DN166" s="106"/>
      <c r="DO166" s="106"/>
      <c r="DP166" s="106"/>
      <c r="DQ166" s="106"/>
      <c r="DR166" s="106"/>
      <c r="DS166" s="106"/>
      <c r="DT166" s="106"/>
      <c r="DU166" s="106"/>
      <c r="DV166" s="106"/>
      <c r="DW166" s="106"/>
      <c r="DX166" s="106"/>
      <c r="DY166" s="106"/>
      <c r="DZ166" s="106"/>
      <c r="EA166" s="106"/>
      <c r="EB166" s="106"/>
      <c r="EC166" s="106"/>
      <c r="ED166" s="106"/>
      <c r="EE166" s="106"/>
      <c r="EF166" s="106"/>
      <c r="EG166" s="106"/>
      <c r="EH166" s="106"/>
      <c r="EI166" s="106"/>
      <c r="EJ166" s="106"/>
      <c r="EK166" s="106"/>
      <c r="EL166" s="106"/>
      <c r="EM166" s="106"/>
      <c r="EN166" s="106"/>
      <c r="EO166" s="106"/>
      <c r="EP166" s="106"/>
      <c r="EQ166" s="106"/>
      <c r="ER166" s="106"/>
      <c r="ES166" s="106"/>
      <c r="ET166" s="106"/>
      <c r="EU166" s="106"/>
      <c r="EV166" s="106"/>
      <c r="EW166" s="106"/>
      <c r="EX166" s="106"/>
      <c r="EY166" s="106"/>
      <c r="EZ166" s="106"/>
      <c r="FA166" s="106"/>
      <c r="FB166" s="106"/>
      <c r="FC166" s="106"/>
      <c r="FD166" s="106"/>
      <c r="FE166" s="106"/>
      <c r="FF166" s="106"/>
      <c r="FG166" s="106"/>
      <c r="FH166" s="106"/>
      <c r="FI166" s="106"/>
      <c r="FJ166" s="106"/>
      <c r="FK166" s="106"/>
      <c r="FL166" s="106"/>
      <c r="FM166" s="106"/>
      <c r="FN166" s="106"/>
      <c r="FO166" s="106"/>
      <c r="FP166" s="106"/>
      <c r="FQ166" s="106"/>
      <c r="FR166" s="106"/>
      <c r="FS166" s="106"/>
      <c r="FT166" s="106"/>
      <c r="FU166" s="106"/>
      <c r="FV166" s="106"/>
      <c r="FW166" s="106"/>
      <c r="FX166" s="106"/>
      <c r="FY166" s="106"/>
      <c r="FZ166" s="106"/>
      <c r="GA166" s="106"/>
      <c r="GB166" s="106"/>
      <c r="GC166" s="106"/>
      <c r="GD166" s="106"/>
      <c r="GE166" s="106"/>
      <c r="GF166" s="106"/>
      <c r="GG166" s="106"/>
      <c r="GH166" s="106"/>
      <c r="GI166" s="106"/>
      <c r="GJ166" s="106"/>
      <c r="GK166" s="106"/>
      <c r="GL166" s="106"/>
      <c r="GM166" s="106"/>
      <c r="GN166" s="106"/>
      <c r="GO166" s="106"/>
      <c r="GP166" s="106"/>
      <c r="GQ166" s="106"/>
      <c r="GR166" s="106"/>
      <c r="GS166" s="106"/>
      <c r="GT166" s="106"/>
      <c r="GU166" s="106"/>
      <c r="GV166" s="106"/>
      <c r="GW166" s="106"/>
      <c r="GX166" s="106"/>
      <c r="GY166" s="106"/>
      <c r="GZ166" s="106"/>
      <c r="HA166" s="106"/>
      <c r="HB166" s="106"/>
      <c r="HC166" s="106"/>
      <c r="HD166" s="106"/>
      <c r="HE166" s="106"/>
      <c r="HF166" s="106"/>
      <c r="HG166" s="106"/>
      <c r="HH166" s="106"/>
      <c r="HI166" s="106"/>
      <c r="HJ166" s="106"/>
      <c r="HK166" s="106"/>
      <c r="HL166" s="106"/>
      <c r="HM166" s="106"/>
      <c r="HN166" s="106"/>
      <c r="HO166" s="106"/>
      <c r="HP166" s="106"/>
      <c r="HQ166" s="106"/>
      <c r="HR166" s="106"/>
      <c r="HS166" s="106"/>
      <c r="HT166" s="106"/>
      <c r="HU166" s="106"/>
      <c r="HV166" s="106"/>
      <c r="HW166" s="106"/>
      <c r="HX166" s="106"/>
      <c r="HY166" s="106"/>
      <c r="HZ166" s="106"/>
      <c r="IA166" s="106"/>
      <c r="IB166" s="106"/>
      <c r="IC166" s="106"/>
      <c r="ID166" s="106"/>
      <c r="IE166" s="106"/>
      <c r="IF166" s="106"/>
      <c r="IG166" s="106"/>
      <c r="IH166" s="106"/>
      <c r="II166" s="106"/>
      <c r="IJ166" s="106"/>
      <c r="IK166" s="106"/>
      <c r="IL166" s="106"/>
      <c r="IM166" s="106"/>
      <c r="IN166" s="106"/>
      <c r="IO166" s="106"/>
      <c r="IP166" s="106"/>
      <c r="IQ166" s="106"/>
      <c r="IR166" s="106"/>
      <c r="IS166" s="106"/>
      <c r="IT166" s="106"/>
      <c r="IU166" s="106"/>
      <c r="IV166" s="106"/>
      <c r="IW166" s="106"/>
      <c r="IX166" s="106"/>
      <c r="IY166" s="106"/>
      <c r="IZ166" s="106"/>
      <c r="JA166" s="106"/>
      <c r="JB166" s="106"/>
      <c r="JC166" s="106"/>
      <c r="JD166" s="106"/>
      <c r="JE166" s="106"/>
      <c r="JF166" s="106"/>
      <c r="JG166" s="106"/>
      <c r="JH166" s="106"/>
      <c r="JI166" s="106"/>
      <c r="JJ166" s="106"/>
      <c r="JK166" s="106"/>
      <c r="JL166" s="106"/>
      <c r="JM166" s="106"/>
      <c r="JN166" s="106"/>
      <c r="JO166" s="106"/>
      <c r="JP166" s="106"/>
      <c r="JQ166" s="106"/>
      <c r="JR166" s="106"/>
      <c r="JS166" s="106"/>
      <c r="JT166" s="106"/>
      <c r="JU166" s="106"/>
      <c r="JV166" s="106"/>
      <c r="JW166" s="106"/>
    </row>
    <row r="167" spans="1:283">
      <c r="A167" s="106"/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  <c r="BJ167" s="106"/>
      <c r="BK167" s="106"/>
      <c r="BL167" s="106"/>
      <c r="BM167" s="106"/>
      <c r="BN167" s="106"/>
      <c r="BO167" s="106"/>
      <c r="BP167" s="106"/>
      <c r="BQ167" s="106"/>
      <c r="BR167" s="106"/>
      <c r="BS167" s="106"/>
      <c r="BT167" s="106"/>
      <c r="BU167" s="106"/>
      <c r="BV167" s="106"/>
      <c r="BW167" s="106"/>
      <c r="BX167" s="106"/>
      <c r="BY167" s="106"/>
      <c r="BZ167" s="106"/>
      <c r="CA167" s="106"/>
      <c r="CB167" s="106"/>
      <c r="CC167" s="106"/>
      <c r="CD167" s="106"/>
      <c r="CE167" s="106"/>
      <c r="CF167" s="106"/>
      <c r="CG167" s="106"/>
      <c r="CH167" s="106"/>
      <c r="CI167" s="106"/>
      <c r="CJ167" s="106"/>
      <c r="CK167" s="106"/>
      <c r="CL167" s="106"/>
      <c r="CM167" s="106"/>
      <c r="CN167" s="106"/>
      <c r="CO167" s="106"/>
      <c r="CP167" s="106"/>
      <c r="CQ167" s="106"/>
      <c r="CR167" s="106"/>
      <c r="CS167" s="106"/>
      <c r="CT167" s="106"/>
      <c r="CU167" s="106"/>
      <c r="CV167" s="106"/>
      <c r="CW167" s="106"/>
      <c r="CX167" s="106"/>
      <c r="CY167" s="106"/>
      <c r="CZ167" s="106"/>
      <c r="DA167" s="106"/>
      <c r="DB167" s="106"/>
      <c r="DC167" s="106"/>
      <c r="DD167" s="106"/>
      <c r="DE167" s="106"/>
      <c r="DF167" s="106"/>
      <c r="DG167" s="106"/>
      <c r="DH167" s="106"/>
      <c r="DI167" s="106"/>
      <c r="DJ167" s="106"/>
      <c r="DK167" s="106"/>
      <c r="DL167" s="106"/>
      <c r="DM167" s="106"/>
      <c r="DN167" s="106"/>
      <c r="DO167" s="106"/>
      <c r="DP167" s="106"/>
      <c r="DQ167" s="106"/>
      <c r="DR167" s="106"/>
      <c r="DS167" s="106"/>
      <c r="DT167" s="106"/>
      <c r="DU167" s="106"/>
      <c r="DV167" s="106"/>
      <c r="DW167" s="106"/>
      <c r="DX167" s="106"/>
      <c r="DY167" s="106"/>
      <c r="DZ167" s="106"/>
      <c r="EA167" s="106"/>
      <c r="EB167" s="106"/>
      <c r="EC167" s="106"/>
      <c r="ED167" s="106"/>
      <c r="EE167" s="106"/>
      <c r="EF167" s="106"/>
      <c r="EG167" s="106"/>
      <c r="EH167" s="106"/>
      <c r="EI167" s="106"/>
      <c r="EJ167" s="106"/>
      <c r="EK167" s="106"/>
      <c r="EL167" s="106"/>
      <c r="EM167" s="106"/>
      <c r="EN167" s="106"/>
      <c r="EO167" s="106"/>
      <c r="EP167" s="106"/>
      <c r="EQ167" s="106"/>
      <c r="ER167" s="106"/>
      <c r="ES167" s="106"/>
      <c r="ET167" s="106"/>
      <c r="EU167" s="106"/>
      <c r="EV167" s="106"/>
      <c r="EW167" s="106"/>
      <c r="EX167" s="106"/>
      <c r="EY167" s="106"/>
      <c r="EZ167" s="106"/>
      <c r="FA167" s="106"/>
      <c r="FB167" s="106"/>
      <c r="FC167" s="106"/>
      <c r="FD167" s="106"/>
      <c r="FE167" s="106"/>
      <c r="FF167" s="106"/>
      <c r="FG167" s="106"/>
      <c r="FH167" s="106"/>
      <c r="FI167" s="106"/>
      <c r="FJ167" s="106"/>
      <c r="FK167" s="106"/>
      <c r="FL167" s="106"/>
      <c r="FM167" s="106"/>
      <c r="FN167" s="106"/>
      <c r="FO167" s="106"/>
      <c r="FP167" s="106"/>
      <c r="FQ167" s="106"/>
      <c r="FR167" s="106"/>
      <c r="FS167" s="106"/>
      <c r="FT167" s="106"/>
      <c r="FU167" s="106"/>
      <c r="FV167" s="106"/>
      <c r="FW167" s="106"/>
      <c r="FX167" s="106"/>
      <c r="FY167" s="106"/>
      <c r="FZ167" s="106"/>
      <c r="GA167" s="106"/>
      <c r="GB167" s="106"/>
      <c r="GC167" s="106"/>
      <c r="GD167" s="106"/>
      <c r="GE167" s="106"/>
      <c r="GF167" s="106"/>
      <c r="GG167" s="106"/>
      <c r="GH167" s="106"/>
      <c r="GI167" s="106"/>
      <c r="GJ167" s="106"/>
      <c r="GK167" s="106"/>
      <c r="GL167" s="106"/>
      <c r="GM167" s="106"/>
      <c r="GN167" s="106"/>
      <c r="GO167" s="106"/>
      <c r="GP167" s="106"/>
      <c r="GQ167" s="106"/>
      <c r="GR167" s="106"/>
      <c r="GS167" s="106"/>
      <c r="GT167" s="106"/>
      <c r="GU167" s="106"/>
      <c r="GV167" s="106"/>
      <c r="GW167" s="106"/>
      <c r="GX167" s="106"/>
      <c r="GY167" s="106"/>
      <c r="GZ167" s="106"/>
      <c r="HA167" s="106"/>
      <c r="HB167" s="106"/>
      <c r="HC167" s="106"/>
      <c r="HD167" s="106"/>
      <c r="HE167" s="106"/>
      <c r="HF167" s="106"/>
      <c r="HG167" s="106"/>
      <c r="HH167" s="106"/>
      <c r="HI167" s="106"/>
      <c r="HJ167" s="106"/>
      <c r="HK167" s="106"/>
      <c r="HL167" s="106"/>
      <c r="HM167" s="106"/>
      <c r="HN167" s="106"/>
      <c r="HO167" s="106"/>
      <c r="HP167" s="106"/>
      <c r="HQ167" s="106"/>
      <c r="HR167" s="106"/>
      <c r="HS167" s="106"/>
      <c r="HT167" s="106"/>
      <c r="HU167" s="106"/>
      <c r="HV167" s="106"/>
      <c r="HW167" s="106"/>
      <c r="HX167" s="106"/>
      <c r="HY167" s="106"/>
      <c r="HZ167" s="106"/>
      <c r="IA167" s="106"/>
      <c r="IB167" s="106"/>
      <c r="IC167" s="106"/>
      <c r="ID167" s="106"/>
      <c r="IE167" s="106"/>
      <c r="IF167" s="106"/>
      <c r="IG167" s="106"/>
      <c r="IH167" s="106"/>
      <c r="II167" s="106"/>
      <c r="IJ167" s="106"/>
      <c r="IK167" s="106"/>
      <c r="IL167" s="106"/>
      <c r="IM167" s="106"/>
      <c r="IN167" s="106"/>
      <c r="IO167" s="106"/>
      <c r="IP167" s="106"/>
      <c r="IQ167" s="106"/>
      <c r="IR167" s="106"/>
      <c r="IS167" s="106"/>
      <c r="IT167" s="106"/>
      <c r="IU167" s="106"/>
      <c r="IV167" s="106"/>
      <c r="IW167" s="106"/>
      <c r="IX167" s="106"/>
      <c r="IY167" s="106"/>
      <c r="IZ167" s="106"/>
      <c r="JA167" s="106"/>
      <c r="JB167" s="106"/>
      <c r="JC167" s="106"/>
      <c r="JD167" s="106"/>
      <c r="JE167" s="106"/>
      <c r="JF167" s="106"/>
      <c r="JG167" s="106"/>
      <c r="JH167" s="106"/>
      <c r="JI167" s="106"/>
      <c r="JJ167" s="106"/>
      <c r="JK167" s="106"/>
      <c r="JL167" s="106"/>
      <c r="JM167" s="106"/>
      <c r="JN167" s="106"/>
      <c r="JO167" s="106"/>
      <c r="JP167" s="106"/>
      <c r="JQ167" s="106"/>
      <c r="JR167" s="106"/>
      <c r="JS167" s="106"/>
      <c r="JT167" s="106"/>
      <c r="JU167" s="106"/>
      <c r="JV167" s="106"/>
      <c r="JW167" s="106"/>
    </row>
    <row r="168" spans="1:283">
      <c r="A168" s="106"/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  <c r="BH168" s="106"/>
      <c r="BI168" s="106"/>
      <c r="BJ168" s="106"/>
      <c r="BK168" s="106"/>
      <c r="BL168" s="106"/>
      <c r="BM168" s="106"/>
      <c r="BN168" s="106"/>
      <c r="BO168" s="106"/>
      <c r="BP168" s="106"/>
      <c r="BQ168" s="106"/>
      <c r="BR168" s="106"/>
      <c r="BS168" s="106"/>
      <c r="BT168" s="106"/>
      <c r="BU168" s="106"/>
      <c r="BV168" s="106"/>
      <c r="BW168" s="106"/>
      <c r="BX168" s="106"/>
      <c r="BY168" s="106"/>
      <c r="BZ168" s="106"/>
      <c r="CA168" s="106"/>
      <c r="CB168" s="106"/>
      <c r="CC168" s="106"/>
      <c r="CD168" s="106"/>
      <c r="CE168" s="106"/>
      <c r="CF168" s="106"/>
      <c r="CG168" s="106"/>
      <c r="CH168" s="106"/>
      <c r="CI168" s="106"/>
      <c r="CJ168" s="106"/>
      <c r="CK168" s="106"/>
      <c r="CL168" s="106"/>
      <c r="CM168" s="106"/>
      <c r="CN168" s="106"/>
      <c r="CO168" s="106"/>
      <c r="CP168" s="106"/>
      <c r="CQ168" s="106"/>
      <c r="CR168" s="106"/>
      <c r="CS168" s="106"/>
      <c r="CT168" s="106"/>
      <c r="CU168" s="106"/>
      <c r="CV168" s="106"/>
      <c r="CW168" s="106"/>
      <c r="CX168" s="106"/>
      <c r="CY168" s="106"/>
      <c r="CZ168" s="106"/>
      <c r="DA168" s="106"/>
      <c r="DB168" s="106"/>
      <c r="DC168" s="106"/>
      <c r="DD168" s="106"/>
      <c r="DE168" s="106"/>
      <c r="DF168" s="106"/>
      <c r="DG168" s="106"/>
      <c r="DH168" s="106"/>
      <c r="DI168" s="106"/>
      <c r="DJ168" s="106"/>
      <c r="DK168" s="106"/>
      <c r="DL168" s="106"/>
      <c r="DM168" s="106"/>
      <c r="DN168" s="106"/>
      <c r="DO168" s="106"/>
      <c r="DP168" s="106"/>
      <c r="DQ168" s="106"/>
      <c r="DR168" s="106"/>
      <c r="DS168" s="106"/>
      <c r="DT168" s="106"/>
      <c r="DU168" s="106"/>
      <c r="DV168" s="106"/>
      <c r="DW168" s="106"/>
      <c r="DX168" s="106"/>
      <c r="DY168" s="106"/>
      <c r="DZ168" s="106"/>
      <c r="EA168" s="106"/>
      <c r="EB168" s="106"/>
      <c r="EC168" s="106"/>
      <c r="ED168" s="106"/>
      <c r="EE168" s="106"/>
      <c r="EF168" s="106"/>
      <c r="EG168" s="106"/>
      <c r="EH168" s="106"/>
      <c r="EI168" s="106"/>
      <c r="EJ168" s="106"/>
      <c r="EK168" s="106"/>
      <c r="EL168" s="106"/>
      <c r="EM168" s="106"/>
      <c r="EN168" s="106"/>
      <c r="EO168" s="106"/>
      <c r="EP168" s="106"/>
      <c r="EQ168" s="106"/>
      <c r="ER168" s="106"/>
      <c r="ES168" s="106"/>
      <c r="ET168" s="106"/>
      <c r="EU168" s="106"/>
      <c r="EV168" s="106"/>
      <c r="EW168" s="106"/>
      <c r="EX168" s="106"/>
      <c r="EY168" s="106"/>
      <c r="EZ168" s="106"/>
      <c r="FA168" s="106"/>
      <c r="FB168" s="106"/>
      <c r="FC168" s="106"/>
      <c r="FD168" s="106"/>
      <c r="FE168" s="106"/>
      <c r="FF168" s="106"/>
      <c r="FG168" s="106"/>
      <c r="FH168" s="106"/>
      <c r="FI168" s="106"/>
      <c r="FJ168" s="106"/>
      <c r="FK168" s="106"/>
      <c r="FL168" s="106"/>
      <c r="FM168" s="106"/>
      <c r="FN168" s="106"/>
      <c r="FO168" s="106"/>
      <c r="FP168" s="106"/>
      <c r="FQ168" s="106"/>
      <c r="FR168" s="106"/>
      <c r="FS168" s="106"/>
      <c r="FT168" s="106"/>
      <c r="FU168" s="106"/>
      <c r="FV168" s="106"/>
      <c r="FW168" s="106"/>
      <c r="FX168" s="106"/>
      <c r="FY168" s="106"/>
      <c r="FZ168" s="106"/>
      <c r="GA168" s="106"/>
      <c r="GB168" s="106"/>
      <c r="GC168" s="106"/>
      <c r="GD168" s="106"/>
      <c r="GE168" s="106"/>
      <c r="GF168" s="106"/>
      <c r="GG168" s="106"/>
      <c r="GH168" s="106"/>
      <c r="GI168" s="106"/>
      <c r="GJ168" s="106"/>
      <c r="GK168" s="106"/>
      <c r="GL168" s="106"/>
      <c r="GM168" s="106"/>
      <c r="GN168" s="106"/>
      <c r="GO168" s="106"/>
      <c r="GP168" s="106"/>
      <c r="GQ168" s="106"/>
      <c r="GR168" s="106"/>
      <c r="GS168" s="106"/>
      <c r="GT168" s="106"/>
      <c r="GU168" s="106"/>
      <c r="GV168" s="106"/>
      <c r="GW168" s="106"/>
      <c r="GX168" s="106"/>
      <c r="GY168" s="106"/>
      <c r="GZ168" s="106"/>
      <c r="HA168" s="106"/>
      <c r="HB168" s="106"/>
      <c r="HC168" s="106"/>
      <c r="HD168" s="106"/>
      <c r="HE168" s="106"/>
      <c r="HF168" s="106"/>
      <c r="HG168" s="106"/>
      <c r="HH168" s="106"/>
      <c r="HI168" s="106"/>
      <c r="HJ168" s="106"/>
      <c r="HK168" s="106"/>
      <c r="HL168" s="106"/>
      <c r="HM168" s="106"/>
      <c r="HN168" s="106"/>
      <c r="HO168" s="106"/>
      <c r="HP168" s="106"/>
      <c r="HQ168" s="106"/>
      <c r="HR168" s="106"/>
      <c r="HS168" s="106"/>
      <c r="HT168" s="106"/>
      <c r="HU168" s="106"/>
      <c r="HV168" s="106"/>
      <c r="HW168" s="106"/>
      <c r="HX168" s="106"/>
      <c r="HY168" s="106"/>
      <c r="HZ168" s="106"/>
      <c r="IA168" s="106"/>
      <c r="IB168" s="106"/>
      <c r="IC168" s="106"/>
      <c r="ID168" s="106"/>
      <c r="IE168" s="106"/>
      <c r="IF168" s="106"/>
      <c r="IG168" s="106"/>
      <c r="IH168" s="106"/>
      <c r="II168" s="106"/>
      <c r="IJ168" s="106"/>
      <c r="IK168" s="106"/>
      <c r="IL168" s="106"/>
      <c r="IM168" s="106"/>
      <c r="IN168" s="106"/>
      <c r="IO168" s="106"/>
      <c r="IP168" s="106"/>
      <c r="IQ168" s="106"/>
      <c r="IR168" s="106"/>
      <c r="IS168" s="106"/>
      <c r="IT168" s="106"/>
      <c r="IU168" s="106"/>
      <c r="IV168" s="106"/>
      <c r="IW168" s="106"/>
      <c r="IX168" s="106"/>
      <c r="IY168" s="106"/>
      <c r="IZ168" s="106"/>
      <c r="JA168" s="106"/>
      <c r="JB168" s="106"/>
      <c r="JC168" s="106"/>
      <c r="JD168" s="106"/>
      <c r="JE168" s="106"/>
      <c r="JF168" s="106"/>
      <c r="JG168" s="106"/>
      <c r="JH168" s="106"/>
      <c r="JI168" s="106"/>
      <c r="JJ168" s="106"/>
      <c r="JK168" s="106"/>
      <c r="JL168" s="106"/>
      <c r="JM168" s="106"/>
      <c r="JN168" s="106"/>
      <c r="JO168" s="106"/>
      <c r="JP168" s="106"/>
      <c r="JQ168" s="106"/>
      <c r="JR168" s="106"/>
      <c r="JS168" s="106"/>
      <c r="JT168" s="106"/>
      <c r="JU168" s="106"/>
      <c r="JV168" s="106"/>
      <c r="JW168" s="106"/>
    </row>
    <row r="169" spans="1:283">
      <c r="A169" s="106"/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  <c r="BJ169" s="106"/>
      <c r="BK169" s="106"/>
      <c r="BL169" s="106"/>
      <c r="BM169" s="106"/>
      <c r="BN169" s="106"/>
      <c r="BO169" s="106"/>
      <c r="BP169" s="106"/>
      <c r="BQ169" s="106"/>
      <c r="BR169" s="106"/>
      <c r="BS169" s="106"/>
      <c r="BT169" s="106"/>
      <c r="BU169" s="106"/>
      <c r="BV169" s="106"/>
      <c r="BW169" s="106"/>
      <c r="BX169" s="106"/>
      <c r="BY169" s="106"/>
      <c r="BZ169" s="106"/>
      <c r="CA169" s="106"/>
      <c r="CB169" s="106"/>
      <c r="CC169" s="106"/>
      <c r="CD169" s="106"/>
      <c r="CE169" s="106"/>
      <c r="CF169" s="106"/>
      <c r="CG169" s="106"/>
      <c r="CH169" s="106"/>
      <c r="CI169" s="106"/>
      <c r="CJ169" s="106"/>
      <c r="CK169" s="106"/>
      <c r="CL169" s="106"/>
      <c r="CM169" s="106"/>
      <c r="CN169" s="106"/>
      <c r="CO169" s="106"/>
      <c r="CP169" s="106"/>
      <c r="CQ169" s="106"/>
      <c r="CR169" s="106"/>
      <c r="CS169" s="106"/>
      <c r="CT169" s="106"/>
      <c r="CU169" s="106"/>
      <c r="CV169" s="106"/>
      <c r="CW169" s="106"/>
      <c r="CX169" s="106"/>
      <c r="CY169" s="106"/>
      <c r="CZ169" s="106"/>
      <c r="DA169" s="106"/>
      <c r="DB169" s="106"/>
      <c r="DC169" s="106"/>
      <c r="DD169" s="106"/>
      <c r="DE169" s="106"/>
      <c r="DF169" s="106"/>
      <c r="DG169" s="106"/>
      <c r="DH169" s="106"/>
      <c r="DI169" s="106"/>
      <c r="DJ169" s="106"/>
      <c r="DK169" s="106"/>
      <c r="DL169" s="106"/>
      <c r="DM169" s="106"/>
      <c r="DN169" s="106"/>
      <c r="DO169" s="106"/>
      <c r="DP169" s="106"/>
      <c r="DQ169" s="106"/>
      <c r="DR169" s="106"/>
      <c r="DS169" s="106"/>
      <c r="DT169" s="106"/>
      <c r="DU169" s="106"/>
      <c r="DV169" s="106"/>
      <c r="DW169" s="106"/>
      <c r="DX169" s="106"/>
      <c r="DY169" s="106"/>
      <c r="DZ169" s="106"/>
      <c r="EA169" s="106"/>
      <c r="EB169" s="106"/>
      <c r="EC169" s="106"/>
      <c r="ED169" s="106"/>
      <c r="EE169" s="106"/>
      <c r="EF169" s="106"/>
      <c r="EG169" s="106"/>
      <c r="EH169" s="106"/>
      <c r="EI169" s="106"/>
      <c r="EJ169" s="106"/>
      <c r="EK169" s="106"/>
      <c r="EL169" s="106"/>
      <c r="EM169" s="106"/>
      <c r="EN169" s="106"/>
      <c r="EO169" s="106"/>
      <c r="EP169" s="106"/>
      <c r="EQ169" s="106"/>
      <c r="ER169" s="106"/>
      <c r="ES169" s="106"/>
      <c r="ET169" s="106"/>
      <c r="EU169" s="106"/>
      <c r="EV169" s="106"/>
      <c r="EW169" s="106"/>
      <c r="EX169" s="106"/>
      <c r="EY169" s="106"/>
      <c r="EZ169" s="106"/>
      <c r="FA169" s="106"/>
      <c r="FB169" s="106"/>
      <c r="FC169" s="106"/>
      <c r="FD169" s="106"/>
      <c r="FE169" s="106"/>
      <c r="FF169" s="106"/>
      <c r="FG169" s="106"/>
      <c r="FH169" s="106"/>
      <c r="FI169" s="106"/>
      <c r="FJ169" s="106"/>
      <c r="FK169" s="106"/>
      <c r="FL169" s="106"/>
      <c r="FM169" s="106"/>
      <c r="FN169" s="106"/>
      <c r="FO169" s="106"/>
      <c r="FP169" s="106"/>
      <c r="FQ169" s="106"/>
      <c r="FR169" s="106"/>
      <c r="FS169" s="106"/>
      <c r="FT169" s="106"/>
      <c r="FU169" s="106"/>
      <c r="FV169" s="106"/>
      <c r="FW169" s="106"/>
      <c r="FX169" s="106"/>
      <c r="FY169" s="106"/>
      <c r="FZ169" s="106"/>
      <c r="GA169" s="106"/>
      <c r="GB169" s="106"/>
      <c r="GC169" s="106"/>
      <c r="GD169" s="106"/>
      <c r="GE169" s="106"/>
      <c r="GF169" s="106"/>
      <c r="GG169" s="106"/>
      <c r="GH169" s="106"/>
      <c r="GI169" s="106"/>
      <c r="GJ169" s="106"/>
      <c r="GK169" s="106"/>
      <c r="GL169" s="106"/>
      <c r="GM169" s="106"/>
      <c r="GN169" s="106"/>
      <c r="GO169" s="106"/>
      <c r="GP169" s="106"/>
      <c r="GQ169" s="106"/>
      <c r="GR169" s="106"/>
      <c r="GS169" s="106"/>
      <c r="GT169" s="106"/>
      <c r="GU169" s="106"/>
      <c r="GV169" s="106"/>
      <c r="GW169" s="106"/>
      <c r="GX169" s="106"/>
      <c r="GY169" s="106"/>
      <c r="GZ169" s="106"/>
      <c r="HA169" s="106"/>
      <c r="HB169" s="106"/>
      <c r="HC169" s="106"/>
      <c r="HD169" s="106"/>
      <c r="HE169" s="106"/>
      <c r="HF169" s="106"/>
      <c r="HG169" s="106"/>
      <c r="HH169" s="106"/>
      <c r="HI169" s="106"/>
      <c r="HJ169" s="106"/>
      <c r="HK169" s="106"/>
      <c r="HL169" s="106"/>
      <c r="HM169" s="106"/>
      <c r="HN169" s="106"/>
      <c r="HO169" s="106"/>
      <c r="HP169" s="106"/>
      <c r="HQ169" s="106"/>
      <c r="HR169" s="106"/>
      <c r="HS169" s="106"/>
      <c r="HT169" s="106"/>
      <c r="HU169" s="106"/>
      <c r="HV169" s="106"/>
      <c r="HW169" s="106"/>
      <c r="HX169" s="106"/>
      <c r="HY169" s="106"/>
      <c r="HZ169" s="106"/>
      <c r="IA169" s="106"/>
      <c r="IB169" s="106"/>
      <c r="IC169" s="106"/>
      <c r="ID169" s="106"/>
      <c r="IE169" s="106"/>
      <c r="IF169" s="106"/>
      <c r="IG169" s="106"/>
      <c r="IH169" s="106"/>
      <c r="II169" s="106"/>
      <c r="IJ169" s="106"/>
      <c r="IK169" s="106"/>
      <c r="IL169" s="106"/>
      <c r="IM169" s="106"/>
      <c r="IN169" s="106"/>
      <c r="IO169" s="106"/>
      <c r="IP169" s="106"/>
      <c r="IQ169" s="106"/>
      <c r="IR169" s="106"/>
      <c r="IS169" s="106"/>
      <c r="IT169" s="106"/>
      <c r="IU169" s="106"/>
      <c r="IV169" s="106"/>
      <c r="IW169" s="106"/>
      <c r="IX169" s="106"/>
      <c r="IY169" s="106"/>
      <c r="IZ169" s="106"/>
      <c r="JA169" s="106"/>
      <c r="JB169" s="106"/>
      <c r="JC169" s="106"/>
      <c r="JD169" s="106"/>
      <c r="JE169" s="106"/>
      <c r="JF169" s="106"/>
      <c r="JG169" s="106"/>
      <c r="JH169" s="106"/>
      <c r="JI169" s="106"/>
      <c r="JJ169" s="106"/>
      <c r="JK169" s="106"/>
      <c r="JL169" s="106"/>
      <c r="JM169" s="106"/>
      <c r="JN169" s="106"/>
      <c r="JO169" s="106"/>
      <c r="JP169" s="106"/>
      <c r="JQ169" s="106"/>
      <c r="JR169" s="106"/>
      <c r="JS169" s="106"/>
      <c r="JT169" s="106"/>
      <c r="JU169" s="106"/>
      <c r="JV169" s="106"/>
      <c r="JW169" s="106"/>
    </row>
    <row r="170" spans="1:283">
      <c r="A170" s="106"/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  <c r="BJ170" s="106"/>
      <c r="BK170" s="106"/>
      <c r="BL170" s="106"/>
      <c r="BM170" s="106"/>
      <c r="BN170" s="106"/>
      <c r="BO170" s="106"/>
      <c r="BP170" s="106"/>
      <c r="BQ170" s="106"/>
      <c r="BR170" s="106"/>
      <c r="BS170" s="106"/>
      <c r="BT170" s="106"/>
      <c r="BU170" s="106"/>
      <c r="BV170" s="106"/>
      <c r="BW170" s="106"/>
      <c r="BX170" s="106"/>
      <c r="BY170" s="106"/>
      <c r="BZ170" s="106"/>
      <c r="CA170" s="106"/>
      <c r="CB170" s="106"/>
      <c r="CC170" s="106"/>
      <c r="CD170" s="106"/>
      <c r="CE170" s="106"/>
      <c r="CF170" s="106"/>
      <c r="CG170" s="106"/>
      <c r="CH170" s="106"/>
      <c r="CI170" s="106"/>
      <c r="CJ170" s="106"/>
      <c r="CK170" s="106"/>
      <c r="CL170" s="106"/>
      <c r="CM170" s="106"/>
      <c r="CN170" s="106"/>
      <c r="CO170" s="106"/>
      <c r="CP170" s="106"/>
      <c r="CQ170" s="106"/>
      <c r="CR170" s="106"/>
      <c r="CS170" s="106"/>
      <c r="CT170" s="106"/>
      <c r="CU170" s="106"/>
      <c r="CV170" s="106"/>
      <c r="CW170" s="106"/>
      <c r="CX170" s="106"/>
      <c r="CY170" s="106"/>
      <c r="CZ170" s="106"/>
      <c r="DA170" s="106"/>
      <c r="DB170" s="106"/>
      <c r="DC170" s="106"/>
      <c r="DD170" s="106"/>
      <c r="DE170" s="106"/>
      <c r="DF170" s="106"/>
      <c r="DG170" s="106"/>
      <c r="DH170" s="106"/>
      <c r="DI170" s="106"/>
      <c r="DJ170" s="106"/>
      <c r="DK170" s="106"/>
      <c r="DL170" s="106"/>
      <c r="DM170" s="106"/>
      <c r="DN170" s="106"/>
      <c r="DO170" s="106"/>
      <c r="DP170" s="106"/>
      <c r="DQ170" s="106"/>
      <c r="DR170" s="106"/>
      <c r="DS170" s="106"/>
      <c r="DT170" s="106"/>
      <c r="DU170" s="106"/>
      <c r="DV170" s="106"/>
      <c r="DW170" s="106"/>
      <c r="DX170" s="106"/>
      <c r="DY170" s="106"/>
      <c r="DZ170" s="106"/>
      <c r="EA170" s="106"/>
      <c r="EB170" s="106"/>
      <c r="EC170" s="106"/>
      <c r="ED170" s="106"/>
      <c r="EE170" s="106"/>
      <c r="EF170" s="106"/>
      <c r="EG170" s="106"/>
      <c r="EH170" s="106"/>
      <c r="EI170" s="106"/>
      <c r="EJ170" s="106"/>
      <c r="EK170" s="106"/>
      <c r="EL170" s="106"/>
      <c r="EM170" s="106"/>
      <c r="EN170" s="106"/>
      <c r="EO170" s="106"/>
      <c r="EP170" s="106"/>
      <c r="EQ170" s="106"/>
      <c r="ER170" s="106"/>
      <c r="ES170" s="106"/>
      <c r="ET170" s="106"/>
      <c r="EU170" s="106"/>
      <c r="EV170" s="106"/>
      <c r="EW170" s="106"/>
      <c r="EX170" s="106"/>
      <c r="EY170" s="106"/>
      <c r="EZ170" s="106"/>
      <c r="FA170" s="106"/>
      <c r="FB170" s="106"/>
      <c r="FC170" s="106"/>
      <c r="FD170" s="106"/>
      <c r="FE170" s="106"/>
      <c r="FF170" s="106"/>
      <c r="FG170" s="106"/>
      <c r="FH170" s="106"/>
      <c r="FI170" s="106"/>
      <c r="FJ170" s="106"/>
      <c r="FK170" s="106"/>
      <c r="FL170" s="106"/>
      <c r="FM170" s="106"/>
      <c r="FN170" s="106"/>
      <c r="FO170" s="106"/>
      <c r="FP170" s="106"/>
      <c r="FQ170" s="106"/>
      <c r="FR170" s="106"/>
      <c r="FS170" s="106"/>
      <c r="FT170" s="106"/>
      <c r="FU170" s="106"/>
      <c r="FV170" s="106"/>
      <c r="FW170" s="106"/>
      <c r="FX170" s="106"/>
      <c r="FY170" s="106"/>
      <c r="FZ170" s="106"/>
      <c r="GA170" s="106"/>
      <c r="GB170" s="106"/>
      <c r="GC170" s="106"/>
      <c r="GD170" s="106"/>
      <c r="GE170" s="106"/>
      <c r="GF170" s="106"/>
      <c r="GG170" s="106"/>
      <c r="GH170" s="106"/>
      <c r="GI170" s="106"/>
      <c r="GJ170" s="106"/>
      <c r="GK170" s="106"/>
      <c r="GL170" s="106"/>
      <c r="GM170" s="106"/>
      <c r="GN170" s="106"/>
      <c r="GO170" s="106"/>
      <c r="GP170" s="106"/>
      <c r="GQ170" s="106"/>
      <c r="GR170" s="106"/>
      <c r="GS170" s="106"/>
      <c r="GT170" s="106"/>
      <c r="GU170" s="106"/>
      <c r="GV170" s="106"/>
      <c r="GW170" s="106"/>
      <c r="GX170" s="106"/>
      <c r="GY170" s="106"/>
      <c r="GZ170" s="106"/>
      <c r="HA170" s="106"/>
      <c r="HB170" s="106"/>
      <c r="HC170" s="106"/>
      <c r="HD170" s="106"/>
      <c r="HE170" s="106"/>
      <c r="HF170" s="106"/>
      <c r="HG170" s="106"/>
      <c r="HH170" s="106"/>
      <c r="HI170" s="106"/>
      <c r="HJ170" s="106"/>
      <c r="HK170" s="106"/>
      <c r="HL170" s="106"/>
      <c r="HM170" s="106"/>
      <c r="HN170" s="106"/>
      <c r="HO170" s="106"/>
      <c r="HP170" s="106"/>
      <c r="HQ170" s="106"/>
      <c r="HR170" s="106"/>
      <c r="HS170" s="106"/>
      <c r="HT170" s="106"/>
      <c r="HU170" s="106"/>
      <c r="HV170" s="106"/>
      <c r="HW170" s="106"/>
      <c r="HX170" s="106"/>
      <c r="HY170" s="106"/>
      <c r="HZ170" s="106"/>
      <c r="IA170" s="106"/>
      <c r="IB170" s="106"/>
      <c r="IC170" s="106"/>
      <c r="ID170" s="106"/>
      <c r="IE170" s="106"/>
      <c r="IF170" s="106"/>
      <c r="IG170" s="106"/>
      <c r="IH170" s="106"/>
      <c r="II170" s="106"/>
      <c r="IJ170" s="106"/>
      <c r="IK170" s="106"/>
      <c r="IL170" s="106"/>
      <c r="IM170" s="106"/>
      <c r="IN170" s="106"/>
      <c r="IO170" s="106"/>
      <c r="IP170" s="106"/>
      <c r="IQ170" s="106"/>
      <c r="IR170" s="106"/>
      <c r="IS170" s="106"/>
      <c r="IT170" s="106"/>
      <c r="IU170" s="106"/>
      <c r="IV170" s="106"/>
      <c r="IW170" s="106"/>
      <c r="IX170" s="106"/>
      <c r="IY170" s="106"/>
      <c r="IZ170" s="106"/>
      <c r="JA170" s="106"/>
      <c r="JB170" s="106"/>
      <c r="JC170" s="106"/>
      <c r="JD170" s="106"/>
      <c r="JE170" s="106"/>
      <c r="JF170" s="106"/>
      <c r="JG170" s="106"/>
      <c r="JH170" s="106"/>
      <c r="JI170" s="106"/>
      <c r="JJ170" s="106"/>
      <c r="JK170" s="106"/>
      <c r="JL170" s="106"/>
      <c r="JM170" s="106"/>
      <c r="JN170" s="106"/>
      <c r="JO170" s="106"/>
      <c r="JP170" s="106"/>
      <c r="JQ170" s="106"/>
      <c r="JR170" s="106"/>
      <c r="JS170" s="106"/>
      <c r="JT170" s="106"/>
      <c r="JU170" s="106"/>
      <c r="JV170" s="106"/>
      <c r="JW170" s="106"/>
    </row>
    <row r="171" spans="1:283">
      <c r="A171" s="106"/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  <c r="BR171" s="106"/>
      <c r="BS171" s="106"/>
      <c r="BT171" s="106"/>
      <c r="BU171" s="106"/>
      <c r="BV171" s="106"/>
      <c r="BW171" s="106"/>
      <c r="BX171" s="106"/>
      <c r="BY171" s="106"/>
      <c r="BZ171" s="106"/>
      <c r="CA171" s="106"/>
      <c r="CB171" s="106"/>
      <c r="CC171" s="106"/>
      <c r="CD171" s="106"/>
      <c r="CE171" s="106"/>
      <c r="CF171" s="106"/>
      <c r="CG171" s="106"/>
      <c r="CH171" s="106"/>
      <c r="CI171" s="106"/>
      <c r="CJ171" s="106"/>
      <c r="CK171" s="106"/>
      <c r="CL171" s="106"/>
      <c r="CM171" s="106"/>
      <c r="CN171" s="106"/>
      <c r="CO171" s="106"/>
      <c r="CP171" s="106"/>
      <c r="CQ171" s="106"/>
      <c r="CR171" s="106"/>
      <c r="CS171" s="106"/>
      <c r="CT171" s="106"/>
      <c r="CU171" s="106"/>
      <c r="CV171" s="106"/>
      <c r="CW171" s="106"/>
      <c r="CX171" s="106"/>
      <c r="CY171" s="106"/>
      <c r="CZ171" s="106"/>
      <c r="DA171" s="106"/>
      <c r="DB171" s="106"/>
      <c r="DC171" s="106"/>
      <c r="DD171" s="106"/>
      <c r="DE171" s="106"/>
      <c r="DF171" s="106"/>
      <c r="DG171" s="106"/>
      <c r="DH171" s="106"/>
      <c r="DI171" s="106"/>
      <c r="DJ171" s="106"/>
      <c r="DK171" s="106"/>
      <c r="DL171" s="106"/>
      <c r="DM171" s="106"/>
      <c r="DN171" s="106"/>
      <c r="DO171" s="106"/>
      <c r="DP171" s="106"/>
      <c r="DQ171" s="106"/>
      <c r="DR171" s="106"/>
      <c r="DS171" s="106"/>
      <c r="DT171" s="106"/>
      <c r="DU171" s="106"/>
      <c r="DV171" s="106"/>
      <c r="DW171" s="106"/>
      <c r="DX171" s="106"/>
      <c r="DY171" s="106"/>
      <c r="DZ171" s="106"/>
      <c r="EA171" s="106"/>
      <c r="EB171" s="106"/>
      <c r="EC171" s="106"/>
      <c r="ED171" s="106"/>
      <c r="EE171" s="106"/>
      <c r="EF171" s="106"/>
      <c r="EG171" s="106"/>
      <c r="EH171" s="106"/>
      <c r="EI171" s="106"/>
      <c r="EJ171" s="106"/>
      <c r="EK171" s="106"/>
      <c r="EL171" s="106"/>
      <c r="EM171" s="106"/>
      <c r="EN171" s="106"/>
      <c r="EO171" s="106"/>
      <c r="EP171" s="106"/>
      <c r="EQ171" s="106"/>
      <c r="ER171" s="106"/>
      <c r="ES171" s="106"/>
      <c r="ET171" s="106"/>
      <c r="EU171" s="106"/>
      <c r="EV171" s="106"/>
      <c r="EW171" s="106"/>
      <c r="EX171" s="106"/>
      <c r="EY171" s="106"/>
      <c r="EZ171" s="106"/>
      <c r="FA171" s="106"/>
      <c r="FB171" s="106"/>
      <c r="FC171" s="106"/>
      <c r="FD171" s="106"/>
      <c r="FE171" s="106"/>
      <c r="FF171" s="106"/>
      <c r="FG171" s="106"/>
      <c r="FH171" s="106"/>
      <c r="FI171" s="106"/>
      <c r="FJ171" s="106"/>
      <c r="FK171" s="106"/>
      <c r="FL171" s="106"/>
      <c r="FM171" s="106"/>
      <c r="FN171" s="106"/>
      <c r="FO171" s="106"/>
      <c r="FP171" s="106"/>
      <c r="FQ171" s="106"/>
      <c r="FR171" s="106"/>
      <c r="FS171" s="106"/>
      <c r="FT171" s="106"/>
      <c r="FU171" s="106"/>
      <c r="FV171" s="106"/>
      <c r="FW171" s="106"/>
      <c r="FX171" s="106"/>
      <c r="FY171" s="106"/>
      <c r="FZ171" s="106"/>
      <c r="GA171" s="106"/>
      <c r="GB171" s="106"/>
      <c r="GC171" s="106"/>
      <c r="GD171" s="106"/>
      <c r="GE171" s="106"/>
      <c r="GF171" s="106"/>
      <c r="GG171" s="106"/>
      <c r="GH171" s="106"/>
      <c r="GI171" s="106"/>
      <c r="GJ171" s="106"/>
      <c r="GK171" s="106"/>
      <c r="GL171" s="106"/>
      <c r="GM171" s="106"/>
      <c r="GN171" s="106"/>
      <c r="GO171" s="106"/>
      <c r="GP171" s="106"/>
      <c r="GQ171" s="106"/>
      <c r="GR171" s="106"/>
      <c r="GS171" s="106"/>
      <c r="GT171" s="106"/>
      <c r="GU171" s="106"/>
      <c r="GV171" s="106"/>
      <c r="GW171" s="106"/>
      <c r="GX171" s="106"/>
      <c r="GY171" s="106"/>
      <c r="GZ171" s="106"/>
      <c r="HA171" s="106"/>
      <c r="HB171" s="106"/>
      <c r="HC171" s="106"/>
      <c r="HD171" s="106"/>
      <c r="HE171" s="106"/>
      <c r="HF171" s="106"/>
      <c r="HG171" s="106"/>
      <c r="HH171" s="106"/>
      <c r="HI171" s="106"/>
      <c r="HJ171" s="106"/>
      <c r="HK171" s="106"/>
      <c r="HL171" s="106"/>
      <c r="HM171" s="106"/>
      <c r="HN171" s="106"/>
      <c r="HO171" s="106"/>
      <c r="HP171" s="106"/>
      <c r="HQ171" s="106"/>
      <c r="HR171" s="106"/>
      <c r="HS171" s="106"/>
      <c r="HT171" s="106"/>
      <c r="HU171" s="106"/>
      <c r="HV171" s="106"/>
      <c r="HW171" s="106"/>
      <c r="HX171" s="106"/>
      <c r="HY171" s="106"/>
      <c r="HZ171" s="106"/>
      <c r="IA171" s="106"/>
      <c r="IB171" s="106"/>
      <c r="IC171" s="106"/>
      <c r="ID171" s="106"/>
      <c r="IE171" s="106"/>
      <c r="IF171" s="106"/>
      <c r="IG171" s="106"/>
      <c r="IH171" s="106"/>
      <c r="II171" s="106"/>
      <c r="IJ171" s="106"/>
      <c r="IK171" s="106"/>
      <c r="IL171" s="106"/>
      <c r="IM171" s="106"/>
      <c r="IN171" s="106"/>
      <c r="IO171" s="106"/>
      <c r="IP171" s="106"/>
      <c r="IQ171" s="106"/>
      <c r="IR171" s="106"/>
      <c r="IS171" s="106"/>
      <c r="IT171" s="106"/>
      <c r="IU171" s="106"/>
      <c r="IV171" s="106"/>
      <c r="IW171" s="106"/>
      <c r="IX171" s="106"/>
      <c r="IY171" s="106"/>
      <c r="IZ171" s="106"/>
      <c r="JA171" s="106"/>
      <c r="JB171" s="106"/>
      <c r="JC171" s="106"/>
      <c r="JD171" s="106"/>
      <c r="JE171" s="106"/>
      <c r="JF171" s="106"/>
      <c r="JG171" s="106"/>
      <c r="JH171" s="106"/>
      <c r="JI171" s="106"/>
      <c r="JJ171" s="106"/>
      <c r="JK171" s="106"/>
      <c r="JL171" s="106"/>
      <c r="JM171" s="106"/>
      <c r="JN171" s="106"/>
      <c r="JO171" s="106"/>
      <c r="JP171" s="106"/>
      <c r="JQ171" s="106"/>
      <c r="JR171" s="106"/>
      <c r="JS171" s="106"/>
      <c r="JT171" s="106"/>
      <c r="JU171" s="106"/>
      <c r="JV171" s="106"/>
      <c r="JW171" s="106"/>
    </row>
    <row r="172" spans="1:283">
      <c r="A172" s="106"/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  <c r="BJ172" s="106"/>
      <c r="BK172" s="106"/>
      <c r="BL172" s="106"/>
      <c r="BM172" s="106"/>
      <c r="BN172" s="106"/>
      <c r="BO172" s="106"/>
      <c r="BP172" s="106"/>
      <c r="BQ172" s="106"/>
      <c r="BR172" s="106"/>
      <c r="BS172" s="106"/>
      <c r="BT172" s="106"/>
      <c r="BU172" s="106"/>
      <c r="BV172" s="106"/>
      <c r="BW172" s="106"/>
      <c r="BX172" s="106"/>
      <c r="BY172" s="106"/>
      <c r="BZ172" s="106"/>
      <c r="CA172" s="106"/>
      <c r="CB172" s="106"/>
      <c r="CC172" s="106"/>
      <c r="CD172" s="106"/>
      <c r="CE172" s="106"/>
      <c r="CF172" s="106"/>
      <c r="CG172" s="106"/>
      <c r="CH172" s="106"/>
      <c r="CI172" s="106"/>
      <c r="CJ172" s="106"/>
      <c r="CK172" s="106"/>
      <c r="CL172" s="106"/>
      <c r="CM172" s="106"/>
      <c r="CN172" s="106"/>
      <c r="CO172" s="106"/>
      <c r="CP172" s="106"/>
      <c r="CQ172" s="106"/>
      <c r="CR172" s="106"/>
      <c r="CS172" s="106"/>
      <c r="CT172" s="106"/>
      <c r="CU172" s="106"/>
      <c r="CV172" s="106"/>
      <c r="CW172" s="106"/>
      <c r="CX172" s="106"/>
      <c r="CY172" s="106"/>
      <c r="CZ172" s="106"/>
      <c r="DA172" s="106"/>
      <c r="DB172" s="106"/>
      <c r="DC172" s="106"/>
      <c r="DD172" s="106"/>
      <c r="DE172" s="106"/>
      <c r="DF172" s="106"/>
      <c r="DG172" s="106"/>
      <c r="DH172" s="106"/>
      <c r="DI172" s="106"/>
      <c r="DJ172" s="106"/>
      <c r="DK172" s="106"/>
      <c r="DL172" s="106"/>
      <c r="DM172" s="106"/>
      <c r="DN172" s="106"/>
      <c r="DO172" s="106"/>
      <c r="DP172" s="106"/>
      <c r="DQ172" s="106"/>
      <c r="DR172" s="106"/>
      <c r="DS172" s="106"/>
      <c r="DT172" s="106"/>
      <c r="DU172" s="106"/>
      <c r="DV172" s="106"/>
      <c r="DW172" s="106"/>
      <c r="DX172" s="106"/>
      <c r="DY172" s="106"/>
      <c r="DZ172" s="106"/>
      <c r="EA172" s="106"/>
      <c r="EB172" s="106"/>
      <c r="EC172" s="106"/>
      <c r="ED172" s="106"/>
      <c r="EE172" s="106"/>
      <c r="EF172" s="106"/>
      <c r="EG172" s="106"/>
      <c r="EH172" s="106"/>
      <c r="EI172" s="106"/>
      <c r="EJ172" s="106"/>
      <c r="EK172" s="106"/>
      <c r="EL172" s="106"/>
      <c r="EM172" s="106"/>
      <c r="EN172" s="106"/>
      <c r="EO172" s="106"/>
      <c r="EP172" s="106"/>
      <c r="EQ172" s="106"/>
      <c r="ER172" s="106"/>
      <c r="ES172" s="106"/>
      <c r="ET172" s="106"/>
      <c r="EU172" s="106"/>
      <c r="EV172" s="106"/>
      <c r="EW172" s="106"/>
      <c r="EX172" s="106"/>
      <c r="EY172" s="106"/>
      <c r="EZ172" s="106"/>
      <c r="FA172" s="106"/>
      <c r="FB172" s="106"/>
      <c r="FC172" s="106"/>
      <c r="FD172" s="106"/>
      <c r="FE172" s="106"/>
      <c r="FF172" s="106"/>
      <c r="FG172" s="106"/>
      <c r="FH172" s="106"/>
      <c r="FI172" s="106"/>
      <c r="FJ172" s="106"/>
      <c r="FK172" s="106"/>
      <c r="FL172" s="106"/>
      <c r="FM172" s="106"/>
      <c r="FN172" s="106"/>
      <c r="FO172" s="106"/>
      <c r="FP172" s="106"/>
      <c r="FQ172" s="106"/>
      <c r="FR172" s="106"/>
      <c r="FS172" s="106"/>
      <c r="FT172" s="106"/>
      <c r="FU172" s="106"/>
      <c r="FV172" s="106"/>
      <c r="FW172" s="106"/>
      <c r="FX172" s="106"/>
      <c r="FY172" s="106"/>
      <c r="FZ172" s="106"/>
      <c r="GA172" s="106"/>
      <c r="GB172" s="106"/>
      <c r="GC172" s="106"/>
      <c r="GD172" s="106"/>
      <c r="GE172" s="106"/>
      <c r="GF172" s="106"/>
      <c r="GG172" s="106"/>
      <c r="GH172" s="106"/>
      <c r="GI172" s="106"/>
      <c r="GJ172" s="106"/>
      <c r="GK172" s="106"/>
      <c r="GL172" s="106"/>
      <c r="GM172" s="106"/>
      <c r="GN172" s="106"/>
      <c r="GO172" s="106"/>
      <c r="GP172" s="106"/>
      <c r="GQ172" s="106"/>
      <c r="GR172" s="106"/>
      <c r="GS172" s="106"/>
      <c r="GT172" s="106"/>
      <c r="GU172" s="106"/>
      <c r="GV172" s="106"/>
      <c r="GW172" s="106"/>
      <c r="GX172" s="106"/>
      <c r="GY172" s="106"/>
      <c r="GZ172" s="106"/>
      <c r="HA172" s="106"/>
      <c r="HB172" s="106"/>
      <c r="HC172" s="106"/>
      <c r="HD172" s="106"/>
      <c r="HE172" s="106"/>
      <c r="HF172" s="106"/>
      <c r="HG172" s="106"/>
      <c r="HH172" s="106"/>
      <c r="HI172" s="106"/>
      <c r="HJ172" s="106"/>
      <c r="HK172" s="106"/>
      <c r="HL172" s="106"/>
      <c r="HM172" s="106"/>
      <c r="HN172" s="106"/>
      <c r="HO172" s="106"/>
      <c r="HP172" s="106"/>
      <c r="HQ172" s="106"/>
      <c r="HR172" s="106"/>
      <c r="HS172" s="106"/>
      <c r="HT172" s="106"/>
      <c r="HU172" s="106"/>
      <c r="HV172" s="106"/>
      <c r="HW172" s="106"/>
      <c r="HX172" s="106"/>
      <c r="HY172" s="106"/>
      <c r="HZ172" s="106"/>
      <c r="IA172" s="106"/>
      <c r="IB172" s="106"/>
      <c r="IC172" s="106"/>
      <c r="ID172" s="106"/>
      <c r="IE172" s="106"/>
      <c r="IF172" s="106"/>
      <c r="IG172" s="106"/>
      <c r="IH172" s="106"/>
      <c r="II172" s="106"/>
      <c r="IJ172" s="106"/>
      <c r="IK172" s="106"/>
      <c r="IL172" s="106"/>
      <c r="IM172" s="106"/>
      <c r="IN172" s="106"/>
      <c r="IO172" s="106"/>
      <c r="IP172" s="106"/>
      <c r="IQ172" s="106"/>
      <c r="IR172" s="106"/>
      <c r="IS172" s="106"/>
      <c r="IT172" s="106"/>
      <c r="IU172" s="106"/>
      <c r="IV172" s="106"/>
      <c r="IW172" s="106"/>
      <c r="IX172" s="106"/>
      <c r="IY172" s="106"/>
      <c r="IZ172" s="106"/>
      <c r="JA172" s="106"/>
      <c r="JB172" s="106"/>
      <c r="JC172" s="106"/>
      <c r="JD172" s="106"/>
      <c r="JE172" s="106"/>
      <c r="JF172" s="106"/>
      <c r="JG172" s="106"/>
      <c r="JH172" s="106"/>
      <c r="JI172" s="106"/>
      <c r="JJ172" s="106"/>
      <c r="JK172" s="106"/>
      <c r="JL172" s="106"/>
      <c r="JM172" s="106"/>
      <c r="JN172" s="106"/>
      <c r="JO172" s="106"/>
      <c r="JP172" s="106"/>
      <c r="JQ172" s="106"/>
      <c r="JR172" s="106"/>
      <c r="JS172" s="106"/>
      <c r="JT172" s="106"/>
      <c r="JU172" s="106"/>
      <c r="JV172" s="106"/>
      <c r="JW172" s="106"/>
    </row>
    <row r="173" spans="1:283">
      <c r="A173" s="106"/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  <c r="BJ173" s="106"/>
      <c r="BK173" s="106"/>
      <c r="BL173" s="106"/>
      <c r="BM173" s="106"/>
      <c r="BN173" s="106"/>
      <c r="BO173" s="106"/>
      <c r="BP173" s="106"/>
      <c r="BQ173" s="106"/>
      <c r="BR173" s="106"/>
      <c r="BS173" s="106"/>
      <c r="BT173" s="106"/>
      <c r="BU173" s="106"/>
      <c r="BV173" s="106"/>
      <c r="BW173" s="106"/>
      <c r="BX173" s="106"/>
      <c r="BY173" s="106"/>
      <c r="BZ173" s="106"/>
      <c r="CA173" s="106"/>
      <c r="CB173" s="106"/>
      <c r="CC173" s="106"/>
      <c r="CD173" s="106"/>
      <c r="CE173" s="106"/>
      <c r="CF173" s="106"/>
      <c r="CG173" s="106"/>
      <c r="CH173" s="106"/>
      <c r="CI173" s="106"/>
      <c r="CJ173" s="106"/>
      <c r="CK173" s="106"/>
      <c r="CL173" s="106"/>
      <c r="CM173" s="106"/>
      <c r="CN173" s="106"/>
      <c r="CO173" s="106"/>
      <c r="CP173" s="106"/>
      <c r="CQ173" s="106"/>
      <c r="CR173" s="106"/>
      <c r="CS173" s="106"/>
      <c r="CT173" s="106"/>
      <c r="CU173" s="106"/>
      <c r="CV173" s="106"/>
      <c r="CW173" s="106"/>
      <c r="CX173" s="106"/>
      <c r="CY173" s="106"/>
      <c r="CZ173" s="106"/>
      <c r="DA173" s="106"/>
      <c r="DB173" s="106"/>
      <c r="DC173" s="106"/>
      <c r="DD173" s="106"/>
      <c r="DE173" s="106"/>
      <c r="DF173" s="106"/>
      <c r="DG173" s="106"/>
      <c r="DH173" s="106"/>
      <c r="DI173" s="106"/>
      <c r="DJ173" s="106"/>
      <c r="DK173" s="106"/>
      <c r="DL173" s="106"/>
      <c r="DM173" s="106"/>
      <c r="DN173" s="106"/>
      <c r="DO173" s="106"/>
      <c r="DP173" s="106"/>
      <c r="DQ173" s="106"/>
      <c r="DR173" s="106"/>
      <c r="DS173" s="106"/>
      <c r="DT173" s="106"/>
      <c r="DU173" s="106"/>
      <c r="DV173" s="106"/>
      <c r="DW173" s="106"/>
      <c r="DX173" s="106"/>
      <c r="DY173" s="106"/>
      <c r="DZ173" s="106"/>
      <c r="EA173" s="106"/>
      <c r="EB173" s="106"/>
      <c r="EC173" s="106"/>
      <c r="ED173" s="106"/>
      <c r="EE173" s="106"/>
      <c r="EF173" s="106"/>
      <c r="EG173" s="106"/>
      <c r="EH173" s="106"/>
      <c r="EI173" s="106"/>
      <c r="EJ173" s="106"/>
      <c r="EK173" s="106"/>
      <c r="EL173" s="106"/>
      <c r="EM173" s="106"/>
      <c r="EN173" s="106"/>
      <c r="EO173" s="106"/>
      <c r="EP173" s="106"/>
      <c r="EQ173" s="106"/>
      <c r="ER173" s="106"/>
      <c r="ES173" s="106"/>
      <c r="ET173" s="106"/>
      <c r="EU173" s="106"/>
      <c r="EV173" s="106"/>
      <c r="EW173" s="106"/>
      <c r="EX173" s="106"/>
      <c r="EY173" s="106"/>
      <c r="EZ173" s="106"/>
      <c r="FA173" s="106"/>
      <c r="FB173" s="106"/>
      <c r="FC173" s="106"/>
      <c r="FD173" s="106"/>
      <c r="FE173" s="106"/>
      <c r="FF173" s="106"/>
      <c r="FG173" s="106"/>
      <c r="FH173" s="106"/>
      <c r="FI173" s="106"/>
      <c r="FJ173" s="106"/>
      <c r="FK173" s="106"/>
      <c r="FL173" s="106"/>
      <c r="FM173" s="106"/>
      <c r="FN173" s="106"/>
      <c r="FO173" s="106"/>
      <c r="FP173" s="106"/>
      <c r="FQ173" s="106"/>
      <c r="FR173" s="106"/>
      <c r="FS173" s="106"/>
      <c r="FT173" s="106"/>
      <c r="FU173" s="106"/>
      <c r="FV173" s="106"/>
      <c r="FW173" s="106"/>
      <c r="FX173" s="106"/>
      <c r="FY173" s="106"/>
      <c r="FZ173" s="106"/>
      <c r="GA173" s="106"/>
      <c r="GB173" s="106"/>
      <c r="GC173" s="106"/>
      <c r="GD173" s="106"/>
      <c r="GE173" s="106"/>
      <c r="GF173" s="106"/>
      <c r="GG173" s="106"/>
      <c r="GH173" s="106"/>
      <c r="GI173" s="106"/>
      <c r="GJ173" s="106"/>
      <c r="GK173" s="106"/>
      <c r="GL173" s="106"/>
      <c r="GM173" s="106"/>
      <c r="GN173" s="106"/>
      <c r="GO173" s="106"/>
      <c r="GP173" s="106"/>
      <c r="GQ173" s="106"/>
      <c r="GR173" s="106"/>
      <c r="GS173" s="106"/>
      <c r="GT173" s="106"/>
      <c r="GU173" s="106"/>
      <c r="GV173" s="106"/>
      <c r="GW173" s="106"/>
      <c r="GX173" s="106"/>
      <c r="GY173" s="106"/>
      <c r="GZ173" s="106"/>
      <c r="HA173" s="106"/>
      <c r="HB173" s="106"/>
      <c r="HC173" s="106"/>
      <c r="HD173" s="106"/>
      <c r="HE173" s="106"/>
      <c r="HF173" s="106"/>
      <c r="HG173" s="106"/>
      <c r="HH173" s="106"/>
      <c r="HI173" s="106"/>
      <c r="HJ173" s="106"/>
      <c r="HK173" s="106"/>
      <c r="HL173" s="106"/>
      <c r="HM173" s="106"/>
      <c r="HN173" s="106"/>
      <c r="HO173" s="106"/>
      <c r="HP173" s="106"/>
      <c r="HQ173" s="106"/>
      <c r="HR173" s="106"/>
      <c r="HS173" s="106"/>
      <c r="HT173" s="106"/>
      <c r="HU173" s="106"/>
      <c r="HV173" s="106"/>
      <c r="HW173" s="106"/>
      <c r="HX173" s="106"/>
      <c r="HY173" s="106"/>
      <c r="HZ173" s="106"/>
      <c r="IA173" s="106"/>
      <c r="IB173" s="106"/>
      <c r="IC173" s="106"/>
      <c r="ID173" s="106"/>
      <c r="IE173" s="106"/>
      <c r="IF173" s="106"/>
      <c r="IG173" s="106"/>
      <c r="IH173" s="106"/>
      <c r="II173" s="106"/>
      <c r="IJ173" s="106"/>
      <c r="IK173" s="106"/>
      <c r="IL173" s="106"/>
      <c r="IM173" s="106"/>
      <c r="IN173" s="106"/>
      <c r="IO173" s="106"/>
      <c r="IP173" s="106"/>
      <c r="IQ173" s="106"/>
      <c r="IR173" s="106"/>
      <c r="IS173" s="106"/>
      <c r="IT173" s="106"/>
      <c r="IU173" s="106"/>
      <c r="IV173" s="106"/>
      <c r="IW173" s="106"/>
      <c r="IX173" s="106"/>
      <c r="IY173" s="106"/>
      <c r="IZ173" s="106"/>
      <c r="JA173" s="106"/>
      <c r="JB173" s="106"/>
      <c r="JC173" s="106"/>
      <c r="JD173" s="106"/>
      <c r="JE173" s="106"/>
      <c r="JF173" s="106"/>
      <c r="JG173" s="106"/>
      <c r="JH173" s="106"/>
      <c r="JI173" s="106"/>
      <c r="JJ173" s="106"/>
      <c r="JK173" s="106"/>
      <c r="JL173" s="106"/>
      <c r="JM173" s="106"/>
      <c r="JN173" s="106"/>
      <c r="JO173" s="106"/>
      <c r="JP173" s="106"/>
      <c r="JQ173" s="106"/>
      <c r="JR173" s="106"/>
      <c r="JS173" s="106"/>
      <c r="JT173" s="106"/>
      <c r="JU173" s="106"/>
      <c r="JV173" s="106"/>
      <c r="JW173" s="106"/>
    </row>
    <row r="174" spans="1:283">
      <c r="A174" s="106"/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  <c r="BJ174" s="106"/>
      <c r="BK174" s="106"/>
      <c r="BL174" s="106"/>
      <c r="BM174" s="106"/>
      <c r="BN174" s="106"/>
      <c r="BO174" s="106"/>
      <c r="BP174" s="106"/>
      <c r="BQ174" s="106"/>
      <c r="BR174" s="106"/>
      <c r="BS174" s="106"/>
      <c r="BT174" s="106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06"/>
      <c r="CN174" s="106"/>
      <c r="CO174" s="106"/>
      <c r="CP174" s="106"/>
      <c r="CQ174" s="106"/>
      <c r="CR174" s="106"/>
      <c r="CS174" s="106"/>
      <c r="CT174" s="106"/>
      <c r="CU174" s="106"/>
      <c r="CV174" s="106"/>
      <c r="CW174" s="106"/>
      <c r="CX174" s="106"/>
      <c r="CY174" s="106"/>
      <c r="CZ174" s="106"/>
      <c r="DA174" s="106"/>
      <c r="DB174" s="106"/>
      <c r="DC174" s="106"/>
      <c r="DD174" s="106"/>
      <c r="DE174" s="106"/>
      <c r="DF174" s="106"/>
      <c r="DG174" s="106"/>
      <c r="DH174" s="106"/>
      <c r="DI174" s="106"/>
      <c r="DJ174" s="106"/>
      <c r="DK174" s="106"/>
      <c r="DL174" s="106"/>
      <c r="DM174" s="106"/>
      <c r="DN174" s="106"/>
      <c r="DO174" s="106"/>
      <c r="DP174" s="106"/>
      <c r="DQ174" s="106"/>
      <c r="DR174" s="106"/>
      <c r="DS174" s="106"/>
      <c r="DT174" s="106"/>
      <c r="DU174" s="106"/>
      <c r="DV174" s="106"/>
      <c r="DW174" s="106"/>
      <c r="DX174" s="106"/>
      <c r="DY174" s="106"/>
      <c r="DZ174" s="106"/>
      <c r="EA174" s="106"/>
      <c r="EB174" s="106"/>
      <c r="EC174" s="106"/>
      <c r="ED174" s="106"/>
      <c r="EE174" s="106"/>
      <c r="EF174" s="106"/>
      <c r="EG174" s="106"/>
      <c r="EH174" s="106"/>
      <c r="EI174" s="106"/>
      <c r="EJ174" s="106"/>
      <c r="EK174" s="106"/>
      <c r="EL174" s="106"/>
      <c r="EM174" s="106"/>
      <c r="EN174" s="106"/>
      <c r="EO174" s="106"/>
      <c r="EP174" s="106"/>
      <c r="EQ174" s="106"/>
      <c r="ER174" s="106"/>
      <c r="ES174" s="106"/>
      <c r="ET174" s="106"/>
      <c r="EU174" s="106"/>
      <c r="EV174" s="106"/>
      <c r="EW174" s="106"/>
      <c r="EX174" s="106"/>
      <c r="EY174" s="106"/>
      <c r="EZ174" s="106"/>
      <c r="FA174" s="106"/>
      <c r="FB174" s="106"/>
      <c r="FC174" s="106"/>
      <c r="FD174" s="106"/>
      <c r="FE174" s="106"/>
      <c r="FF174" s="106"/>
      <c r="FG174" s="106"/>
      <c r="FH174" s="106"/>
      <c r="FI174" s="106"/>
      <c r="FJ174" s="106"/>
      <c r="FK174" s="106"/>
      <c r="FL174" s="106"/>
      <c r="FM174" s="106"/>
      <c r="FN174" s="106"/>
      <c r="FO174" s="106"/>
      <c r="FP174" s="106"/>
      <c r="FQ174" s="106"/>
      <c r="FR174" s="106"/>
      <c r="FS174" s="106"/>
      <c r="FT174" s="106"/>
      <c r="FU174" s="106"/>
      <c r="FV174" s="106"/>
      <c r="FW174" s="106"/>
      <c r="FX174" s="106"/>
      <c r="FY174" s="106"/>
      <c r="FZ174" s="106"/>
      <c r="GA174" s="106"/>
      <c r="GB174" s="106"/>
      <c r="GC174" s="106"/>
      <c r="GD174" s="106"/>
      <c r="GE174" s="106"/>
      <c r="GF174" s="106"/>
      <c r="GG174" s="106"/>
      <c r="GH174" s="106"/>
      <c r="GI174" s="106"/>
      <c r="GJ174" s="106"/>
      <c r="GK174" s="106"/>
      <c r="GL174" s="106"/>
      <c r="GM174" s="106"/>
      <c r="GN174" s="106"/>
      <c r="GO174" s="106"/>
      <c r="GP174" s="106"/>
      <c r="GQ174" s="106"/>
      <c r="GR174" s="106"/>
      <c r="GS174" s="106"/>
      <c r="GT174" s="106"/>
      <c r="GU174" s="106"/>
      <c r="GV174" s="106"/>
      <c r="GW174" s="106"/>
      <c r="GX174" s="106"/>
      <c r="GY174" s="106"/>
      <c r="GZ174" s="106"/>
      <c r="HA174" s="106"/>
      <c r="HB174" s="106"/>
      <c r="HC174" s="106"/>
      <c r="HD174" s="106"/>
      <c r="HE174" s="106"/>
      <c r="HF174" s="106"/>
      <c r="HG174" s="106"/>
      <c r="HH174" s="106"/>
      <c r="HI174" s="106"/>
      <c r="HJ174" s="106"/>
      <c r="HK174" s="106"/>
      <c r="HL174" s="106"/>
      <c r="HM174" s="106"/>
      <c r="HN174" s="106"/>
      <c r="HO174" s="106"/>
      <c r="HP174" s="106"/>
      <c r="HQ174" s="106"/>
      <c r="HR174" s="106"/>
      <c r="HS174" s="106"/>
      <c r="HT174" s="106"/>
      <c r="HU174" s="106"/>
      <c r="HV174" s="106"/>
      <c r="HW174" s="106"/>
      <c r="HX174" s="106"/>
      <c r="HY174" s="106"/>
      <c r="HZ174" s="106"/>
      <c r="IA174" s="106"/>
      <c r="IB174" s="106"/>
      <c r="IC174" s="106"/>
      <c r="ID174" s="106"/>
      <c r="IE174" s="106"/>
      <c r="IF174" s="106"/>
      <c r="IG174" s="106"/>
      <c r="IH174" s="106"/>
      <c r="II174" s="106"/>
      <c r="IJ174" s="106"/>
      <c r="IK174" s="106"/>
      <c r="IL174" s="106"/>
      <c r="IM174" s="106"/>
      <c r="IN174" s="106"/>
      <c r="IO174" s="106"/>
      <c r="IP174" s="106"/>
      <c r="IQ174" s="106"/>
      <c r="IR174" s="106"/>
      <c r="IS174" s="106"/>
      <c r="IT174" s="106"/>
      <c r="IU174" s="106"/>
      <c r="IV174" s="106"/>
      <c r="IW174" s="106"/>
      <c r="IX174" s="106"/>
      <c r="IY174" s="106"/>
      <c r="IZ174" s="106"/>
      <c r="JA174" s="106"/>
      <c r="JB174" s="106"/>
      <c r="JC174" s="106"/>
      <c r="JD174" s="106"/>
      <c r="JE174" s="106"/>
      <c r="JF174" s="106"/>
      <c r="JG174" s="106"/>
      <c r="JH174" s="106"/>
      <c r="JI174" s="106"/>
      <c r="JJ174" s="106"/>
      <c r="JK174" s="106"/>
      <c r="JL174" s="106"/>
      <c r="JM174" s="106"/>
      <c r="JN174" s="106"/>
      <c r="JO174" s="106"/>
      <c r="JP174" s="106"/>
      <c r="JQ174" s="106"/>
      <c r="JR174" s="106"/>
      <c r="JS174" s="106"/>
      <c r="JT174" s="106"/>
      <c r="JU174" s="106"/>
      <c r="JV174" s="106"/>
      <c r="JW174" s="106"/>
    </row>
    <row r="175" spans="1:283">
      <c r="A175" s="106"/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  <c r="BJ175" s="106"/>
      <c r="BK175" s="106"/>
      <c r="BL175" s="106"/>
      <c r="BM175" s="106"/>
      <c r="BN175" s="106"/>
      <c r="BO175" s="106"/>
      <c r="BP175" s="106"/>
      <c r="BQ175" s="106"/>
      <c r="BR175" s="106"/>
      <c r="BS175" s="106"/>
      <c r="BT175" s="106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06"/>
      <c r="CN175" s="106"/>
      <c r="CO175" s="106"/>
      <c r="CP175" s="106"/>
      <c r="CQ175" s="106"/>
      <c r="CR175" s="106"/>
      <c r="CS175" s="106"/>
      <c r="CT175" s="106"/>
      <c r="CU175" s="106"/>
      <c r="CV175" s="106"/>
      <c r="CW175" s="106"/>
      <c r="CX175" s="106"/>
      <c r="CY175" s="106"/>
      <c r="CZ175" s="106"/>
      <c r="DA175" s="106"/>
      <c r="DB175" s="106"/>
      <c r="DC175" s="106"/>
      <c r="DD175" s="106"/>
      <c r="DE175" s="106"/>
      <c r="DF175" s="106"/>
      <c r="DG175" s="106"/>
      <c r="DH175" s="106"/>
      <c r="DI175" s="106"/>
      <c r="DJ175" s="106"/>
      <c r="DK175" s="106"/>
      <c r="DL175" s="106"/>
      <c r="DM175" s="106"/>
      <c r="DN175" s="106"/>
      <c r="DO175" s="106"/>
      <c r="DP175" s="106"/>
      <c r="DQ175" s="106"/>
      <c r="DR175" s="106"/>
      <c r="DS175" s="106"/>
      <c r="DT175" s="106"/>
      <c r="DU175" s="106"/>
      <c r="DV175" s="106"/>
      <c r="DW175" s="106"/>
      <c r="DX175" s="106"/>
      <c r="DY175" s="106"/>
      <c r="DZ175" s="106"/>
      <c r="EA175" s="106"/>
      <c r="EB175" s="106"/>
      <c r="EC175" s="106"/>
      <c r="ED175" s="106"/>
      <c r="EE175" s="106"/>
      <c r="EF175" s="106"/>
      <c r="EG175" s="106"/>
      <c r="EH175" s="106"/>
      <c r="EI175" s="106"/>
      <c r="EJ175" s="106"/>
      <c r="EK175" s="106"/>
      <c r="EL175" s="106"/>
      <c r="EM175" s="106"/>
      <c r="EN175" s="106"/>
      <c r="EO175" s="106"/>
      <c r="EP175" s="106"/>
      <c r="EQ175" s="106"/>
      <c r="ER175" s="106"/>
      <c r="ES175" s="106"/>
      <c r="ET175" s="106"/>
      <c r="EU175" s="106"/>
      <c r="EV175" s="106"/>
      <c r="EW175" s="106"/>
      <c r="EX175" s="106"/>
      <c r="EY175" s="106"/>
      <c r="EZ175" s="106"/>
      <c r="FA175" s="106"/>
      <c r="FB175" s="106"/>
      <c r="FC175" s="106"/>
      <c r="FD175" s="106"/>
      <c r="FE175" s="106"/>
      <c r="FF175" s="106"/>
      <c r="FG175" s="106"/>
      <c r="FH175" s="106"/>
      <c r="FI175" s="106"/>
      <c r="FJ175" s="106"/>
      <c r="FK175" s="106"/>
      <c r="FL175" s="106"/>
      <c r="FM175" s="106"/>
      <c r="FN175" s="106"/>
      <c r="FO175" s="106"/>
      <c r="FP175" s="106"/>
      <c r="FQ175" s="106"/>
      <c r="FR175" s="106"/>
      <c r="FS175" s="106"/>
      <c r="FT175" s="106"/>
      <c r="FU175" s="106"/>
      <c r="FV175" s="106"/>
      <c r="FW175" s="106"/>
      <c r="FX175" s="106"/>
      <c r="FY175" s="106"/>
      <c r="FZ175" s="106"/>
      <c r="GA175" s="106"/>
      <c r="GB175" s="106"/>
      <c r="GC175" s="106"/>
      <c r="GD175" s="106"/>
      <c r="GE175" s="106"/>
      <c r="GF175" s="106"/>
      <c r="GG175" s="106"/>
      <c r="GH175" s="106"/>
      <c r="GI175" s="106"/>
      <c r="GJ175" s="106"/>
      <c r="GK175" s="106"/>
      <c r="GL175" s="106"/>
      <c r="GM175" s="106"/>
      <c r="GN175" s="106"/>
      <c r="GO175" s="106"/>
      <c r="GP175" s="106"/>
      <c r="GQ175" s="106"/>
      <c r="GR175" s="106"/>
      <c r="GS175" s="106"/>
      <c r="GT175" s="106"/>
      <c r="GU175" s="106"/>
      <c r="GV175" s="106"/>
      <c r="GW175" s="106"/>
      <c r="GX175" s="106"/>
      <c r="GY175" s="106"/>
      <c r="GZ175" s="106"/>
      <c r="HA175" s="106"/>
      <c r="HB175" s="106"/>
      <c r="HC175" s="106"/>
      <c r="HD175" s="106"/>
      <c r="HE175" s="106"/>
      <c r="HF175" s="106"/>
      <c r="HG175" s="106"/>
      <c r="HH175" s="106"/>
      <c r="HI175" s="106"/>
      <c r="HJ175" s="106"/>
      <c r="HK175" s="106"/>
      <c r="HL175" s="106"/>
      <c r="HM175" s="106"/>
      <c r="HN175" s="106"/>
      <c r="HO175" s="106"/>
      <c r="HP175" s="106"/>
      <c r="HQ175" s="106"/>
      <c r="HR175" s="106"/>
      <c r="HS175" s="106"/>
      <c r="HT175" s="106"/>
      <c r="HU175" s="106"/>
      <c r="HV175" s="106"/>
      <c r="HW175" s="106"/>
      <c r="HX175" s="106"/>
      <c r="HY175" s="106"/>
      <c r="HZ175" s="106"/>
      <c r="IA175" s="106"/>
      <c r="IB175" s="106"/>
      <c r="IC175" s="106"/>
      <c r="ID175" s="106"/>
      <c r="IE175" s="106"/>
      <c r="IF175" s="106"/>
      <c r="IG175" s="106"/>
      <c r="IH175" s="106"/>
      <c r="II175" s="106"/>
      <c r="IJ175" s="106"/>
      <c r="IK175" s="106"/>
      <c r="IL175" s="106"/>
      <c r="IM175" s="106"/>
      <c r="IN175" s="106"/>
      <c r="IO175" s="106"/>
      <c r="IP175" s="106"/>
      <c r="IQ175" s="106"/>
      <c r="IR175" s="106"/>
      <c r="IS175" s="106"/>
      <c r="IT175" s="106"/>
      <c r="IU175" s="106"/>
      <c r="IV175" s="106"/>
      <c r="IW175" s="106"/>
      <c r="IX175" s="106"/>
      <c r="IY175" s="106"/>
      <c r="IZ175" s="106"/>
      <c r="JA175" s="106"/>
      <c r="JB175" s="106"/>
      <c r="JC175" s="106"/>
      <c r="JD175" s="106"/>
      <c r="JE175" s="106"/>
      <c r="JF175" s="106"/>
      <c r="JG175" s="106"/>
      <c r="JH175" s="106"/>
      <c r="JI175" s="106"/>
      <c r="JJ175" s="106"/>
      <c r="JK175" s="106"/>
      <c r="JL175" s="106"/>
      <c r="JM175" s="106"/>
      <c r="JN175" s="106"/>
      <c r="JO175" s="106"/>
      <c r="JP175" s="106"/>
      <c r="JQ175" s="106"/>
      <c r="JR175" s="106"/>
      <c r="JS175" s="106"/>
      <c r="JT175" s="106"/>
      <c r="JU175" s="106"/>
      <c r="JV175" s="106"/>
      <c r="JW175" s="106"/>
    </row>
    <row r="176" spans="1:283">
      <c r="A176" s="106"/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  <c r="BJ176" s="106"/>
      <c r="BK176" s="106"/>
      <c r="BL176" s="106"/>
      <c r="BM176" s="106"/>
      <c r="BN176" s="106"/>
      <c r="BO176" s="106"/>
      <c r="BP176" s="106"/>
      <c r="BQ176" s="106"/>
      <c r="BR176" s="106"/>
      <c r="BS176" s="106"/>
      <c r="BT176" s="106"/>
      <c r="BU176" s="106"/>
      <c r="BV176" s="106"/>
      <c r="BW176" s="106"/>
      <c r="BX176" s="106"/>
      <c r="BY176" s="106"/>
      <c r="BZ176" s="106"/>
      <c r="CA176" s="106"/>
      <c r="CB176" s="106"/>
      <c r="CC176" s="106"/>
      <c r="CD176" s="106"/>
      <c r="CE176" s="106"/>
      <c r="CF176" s="106"/>
      <c r="CG176" s="106"/>
      <c r="CH176" s="106"/>
      <c r="CI176" s="106"/>
      <c r="CJ176" s="106"/>
      <c r="CK176" s="106"/>
      <c r="CL176" s="106"/>
      <c r="CM176" s="106"/>
      <c r="CN176" s="106"/>
      <c r="CO176" s="106"/>
      <c r="CP176" s="106"/>
      <c r="CQ176" s="106"/>
      <c r="CR176" s="106"/>
      <c r="CS176" s="106"/>
      <c r="CT176" s="106"/>
      <c r="CU176" s="106"/>
      <c r="CV176" s="106"/>
      <c r="CW176" s="106"/>
      <c r="CX176" s="106"/>
      <c r="CY176" s="106"/>
      <c r="CZ176" s="106"/>
      <c r="DA176" s="106"/>
      <c r="DB176" s="106"/>
      <c r="DC176" s="106"/>
      <c r="DD176" s="106"/>
      <c r="DE176" s="106"/>
      <c r="DF176" s="106"/>
      <c r="DG176" s="106"/>
      <c r="DH176" s="106"/>
      <c r="DI176" s="106"/>
      <c r="DJ176" s="106"/>
      <c r="DK176" s="106"/>
      <c r="DL176" s="106"/>
      <c r="DM176" s="106"/>
      <c r="DN176" s="106"/>
      <c r="DO176" s="106"/>
      <c r="DP176" s="106"/>
      <c r="DQ176" s="106"/>
      <c r="DR176" s="106"/>
      <c r="DS176" s="106"/>
      <c r="DT176" s="106"/>
      <c r="DU176" s="106"/>
      <c r="DV176" s="106"/>
      <c r="DW176" s="106"/>
      <c r="DX176" s="106"/>
      <c r="DY176" s="106"/>
      <c r="DZ176" s="106"/>
      <c r="EA176" s="106"/>
      <c r="EB176" s="106"/>
      <c r="EC176" s="106"/>
      <c r="ED176" s="106"/>
      <c r="EE176" s="106"/>
      <c r="EF176" s="106"/>
      <c r="EG176" s="106"/>
      <c r="EH176" s="106"/>
      <c r="EI176" s="106"/>
      <c r="EJ176" s="106"/>
      <c r="EK176" s="106"/>
      <c r="EL176" s="106"/>
      <c r="EM176" s="106"/>
      <c r="EN176" s="106"/>
      <c r="EO176" s="106"/>
      <c r="EP176" s="106"/>
      <c r="EQ176" s="106"/>
      <c r="ER176" s="106"/>
      <c r="ES176" s="106"/>
      <c r="ET176" s="106"/>
      <c r="EU176" s="106"/>
      <c r="EV176" s="106"/>
      <c r="EW176" s="106"/>
      <c r="EX176" s="106"/>
      <c r="EY176" s="106"/>
      <c r="EZ176" s="106"/>
      <c r="FA176" s="106"/>
      <c r="FB176" s="106"/>
      <c r="FC176" s="106"/>
      <c r="FD176" s="106"/>
      <c r="FE176" s="106"/>
      <c r="FF176" s="106"/>
      <c r="FG176" s="106"/>
      <c r="FH176" s="106"/>
      <c r="FI176" s="106"/>
      <c r="FJ176" s="106"/>
      <c r="FK176" s="106"/>
      <c r="FL176" s="106"/>
      <c r="FM176" s="106"/>
      <c r="FN176" s="106"/>
      <c r="FO176" s="106"/>
      <c r="FP176" s="106"/>
      <c r="FQ176" s="106"/>
      <c r="FR176" s="106"/>
      <c r="FS176" s="106"/>
      <c r="FT176" s="106"/>
      <c r="FU176" s="106"/>
      <c r="FV176" s="106"/>
      <c r="FW176" s="106"/>
      <c r="FX176" s="106"/>
      <c r="FY176" s="106"/>
      <c r="FZ176" s="106"/>
      <c r="GA176" s="106"/>
      <c r="GB176" s="106"/>
      <c r="GC176" s="106"/>
      <c r="GD176" s="106"/>
      <c r="GE176" s="106"/>
      <c r="GF176" s="106"/>
      <c r="GG176" s="106"/>
      <c r="GH176" s="106"/>
      <c r="GI176" s="106"/>
      <c r="GJ176" s="106"/>
      <c r="GK176" s="106"/>
      <c r="GL176" s="106"/>
      <c r="GM176" s="106"/>
      <c r="GN176" s="106"/>
      <c r="GO176" s="106"/>
      <c r="GP176" s="106"/>
      <c r="GQ176" s="106"/>
      <c r="GR176" s="106"/>
      <c r="GS176" s="106"/>
      <c r="GT176" s="106"/>
      <c r="GU176" s="106"/>
      <c r="GV176" s="106"/>
      <c r="GW176" s="106"/>
      <c r="GX176" s="106"/>
      <c r="GY176" s="106"/>
      <c r="GZ176" s="106"/>
      <c r="HA176" s="106"/>
      <c r="HB176" s="106"/>
      <c r="HC176" s="106"/>
      <c r="HD176" s="106"/>
      <c r="HE176" s="106"/>
      <c r="HF176" s="106"/>
      <c r="HG176" s="106"/>
      <c r="HH176" s="106"/>
      <c r="HI176" s="106"/>
      <c r="HJ176" s="106"/>
      <c r="HK176" s="106"/>
      <c r="HL176" s="106"/>
      <c r="HM176" s="106"/>
      <c r="HN176" s="106"/>
      <c r="HO176" s="106"/>
      <c r="HP176" s="106"/>
      <c r="HQ176" s="106"/>
      <c r="HR176" s="106"/>
      <c r="HS176" s="106"/>
      <c r="HT176" s="106"/>
      <c r="HU176" s="106"/>
      <c r="HV176" s="106"/>
      <c r="HW176" s="106"/>
      <c r="HX176" s="106"/>
      <c r="HY176" s="106"/>
      <c r="HZ176" s="106"/>
      <c r="IA176" s="106"/>
      <c r="IB176" s="106"/>
      <c r="IC176" s="106"/>
      <c r="ID176" s="106"/>
      <c r="IE176" s="106"/>
      <c r="IF176" s="106"/>
      <c r="IG176" s="106"/>
      <c r="IH176" s="106"/>
      <c r="II176" s="106"/>
      <c r="IJ176" s="106"/>
      <c r="IK176" s="106"/>
      <c r="IL176" s="106"/>
      <c r="IM176" s="106"/>
      <c r="IN176" s="106"/>
      <c r="IO176" s="106"/>
      <c r="IP176" s="106"/>
      <c r="IQ176" s="106"/>
      <c r="IR176" s="106"/>
      <c r="IS176" s="106"/>
      <c r="IT176" s="106"/>
      <c r="IU176" s="106"/>
      <c r="IV176" s="106"/>
      <c r="IW176" s="106"/>
      <c r="IX176" s="106"/>
      <c r="IY176" s="106"/>
      <c r="IZ176" s="106"/>
      <c r="JA176" s="106"/>
      <c r="JB176" s="106"/>
      <c r="JC176" s="106"/>
      <c r="JD176" s="106"/>
      <c r="JE176" s="106"/>
      <c r="JF176" s="106"/>
      <c r="JG176" s="106"/>
      <c r="JH176" s="106"/>
      <c r="JI176" s="106"/>
      <c r="JJ176" s="106"/>
      <c r="JK176" s="106"/>
      <c r="JL176" s="106"/>
      <c r="JM176" s="106"/>
      <c r="JN176" s="106"/>
      <c r="JO176" s="106"/>
      <c r="JP176" s="106"/>
      <c r="JQ176" s="106"/>
      <c r="JR176" s="106"/>
      <c r="JS176" s="106"/>
      <c r="JT176" s="106"/>
      <c r="JU176" s="106"/>
      <c r="JV176" s="106"/>
      <c r="JW176" s="106"/>
    </row>
    <row r="177" spans="1:283">
      <c r="A177" s="106"/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  <c r="BJ177" s="106"/>
      <c r="BK177" s="106"/>
      <c r="BL177" s="106"/>
      <c r="BM177" s="106"/>
      <c r="BN177" s="106"/>
      <c r="BO177" s="106"/>
      <c r="BP177" s="106"/>
      <c r="BQ177" s="106"/>
      <c r="BR177" s="106"/>
      <c r="BS177" s="106"/>
      <c r="BT177" s="106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06"/>
      <c r="CN177" s="106"/>
      <c r="CO177" s="106"/>
      <c r="CP177" s="106"/>
      <c r="CQ177" s="106"/>
      <c r="CR177" s="106"/>
      <c r="CS177" s="106"/>
      <c r="CT177" s="106"/>
      <c r="CU177" s="106"/>
      <c r="CV177" s="106"/>
      <c r="CW177" s="106"/>
      <c r="CX177" s="106"/>
      <c r="CY177" s="106"/>
      <c r="CZ177" s="106"/>
      <c r="DA177" s="106"/>
      <c r="DB177" s="106"/>
      <c r="DC177" s="106"/>
      <c r="DD177" s="106"/>
      <c r="DE177" s="106"/>
      <c r="DF177" s="106"/>
      <c r="DG177" s="106"/>
      <c r="DH177" s="106"/>
      <c r="DI177" s="106"/>
      <c r="DJ177" s="106"/>
      <c r="DK177" s="106"/>
      <c r="DL177" s="106"/>
      <c r="DM177" s="106"/>
      <c r="DN177" s="106"/>
      <c r="DO177" s="106"/>
      <c r="DP177" s="106"/>
      <c r="DQ177" s="106"/>
      <c r="DR177" s="106"/>
      <c r="DS177" s="106"/>
      <c r="DT177" s="106"/>
      <c r="DU177" s="106"/>
      <c r="DV177" s="106"/>
      <c r="DW177" s="106"/>
      <c r="DX177" s="106"/>
      <c r="DY177" s="106"/>
      <c r="DZ177" s="106"/>
      <c r="EA177" s="106"/>
      <c r="EB177" s="106"/>
      <c r="EC177" s="106"/>
      <c r="ED177" s="106"/>
      <c r="EE177" s="106"/>
      <c r="EF177" s="106"/>
      <c r="EG177" s="106"/>
      <c r="EH177" s="106"/>
      <c r="EI177" s="106"/>
      <c r="EJ177" s="106"/>
      <c r="EK177" s="106"/>
      <c r="EL177" s="106"/>
      <c r="EM177" s="106"/>
      <c r="EN177" s="106"/>
      <c r="EO177" s="106"/>
      <c r="EP177" s="106"/>
      <c r="EQ177" s="106"/>
      <c r="ER177" s="106"/>
      <c r="ES177" s="106"/>
      <c r="ET177" s="106"/>
      <c r="EU177" s="106"/>
      <c r="EV177" s="106"/>
      <c r="EW177" s="106"/>
      <c r="EX177" s="106"/>
      <c r="EY177" s="106"/>
      <c r="EZ177" s="106"/>
      <c r="FA177" s="106"/>
      <c r="FB177" s="106"/>
      <c r="FC177" s="106"/>
      <c r="FD177" s="106"/>
      <c r="FE177" s="106"/>
      <c r="FF177" s="106"/>
      <c r="FG177" s="106"/>
      <c r="FH177" s="106"/>
      <c r="FI177" s="106"/>
      <c r="FJ177" s="106"/>
      <c r="FK177" s="106"/>
      <c r="FL177" s="106"/>
      <c r="FM177" s="106"/>
      <c r="FN177" s="106"/>
      <c r="FO177" s="106"/>
      <c r="FP177" s="106"/>
      <c r="FQ177" s="106"/>
      <c r="FR177" s="106"/>
      <c r="FS177" s="106"/>
      <c r="FT177" s="106"/>
      <c r="FU177" s="106"/>
      <c r="FV177" s="106"/>
      <c r="FW177" s="106"/>
      <c r="FX177" s="106"/>
      <c r="FY177" s="106"/>
      <c r="FZ177" s="106"/>
      <c r="GA177" s="106"/>
      <c r="GB177" s="106"/>
      <c r="GC177" s="106"/>
      <c r="GD177" s="106"/>
      <c r="GE177" s="106"/>
      <c r="GF177" s="106"/>
      <c r="GG177" s="106"/>
      <c r="GH177" s="106"/>
      <c r="GI177" s="106"/>
      <c r="GJ177" s="106"/>
      <c r="GK177" s="106"/>
      <c r="GL177" s="106"/>
      <c r="GM177" s="106"/>
      <c r="GN177" s="106"/>
      <c r="GO177" s="106"/>
      <c r="GP177" s="106"/>
      <c r="GQ177" s="106"/>
      <c r="GR177" s="106"/>
      <c r="GS177" s="106"/>
      <c r="GT177" s="106"/>
      <c r="GU177" s="106"/>
      <c r="GV177" s="106"/>
      <c r="GW177" s="106"/>
      <c r="GX177" s="106"/>
      <c r="GY177" s="106"/>
      <c r="GZ177" s="106"/>
      <c r="HA177" s="106"/>
      <c r="HB177" s="106"/>
      <c r="HC177" s="106"/>
      <c r="HD177" s="106"/>
      <c r="HE177" s="106"/>
      <c r="HF177" s="106"/>
      <c r="HG177" s="106"/>
      <c r="HH177" s="106"/>
      <c r="HI177" s="106"/>
      <c r="HJ177" s="106"/>
      <c r="HK177" s="106"/>
      <c r="HL177" s="106"/>
      <c r="HM177" s="106"/>
      <c r="HN177" s="106"/>
      <c r="HO177" s="106"/>
      <c r="HP177" s="106"/>
      <c r="HQ177" s="106"/>
      <c r="HR177" s="106"/>
      <c r="HS177" s="106"/>
      <c r="HT177" s="106"/>
      <c r="HU177" s="106"/>
      <c r="HV177" s="106"/>
      <c r="HW177" s="106"/>
      <c r="HX177" s="106"/>
      <c r="HY177" s="106"/>
      <c r="HZ177" s="106"/>
      <c r="IA177" s="106"/>
      <c r="IB177" s="106"/>
      <c r="IC177" s="106"/>
      <c r="ID177" s="106"/>
      <c r="IE177" s="106"/>
      <c r="IF177" s="106"/>
      <c r="IG177" s="106"/>
      <c r="IH177" s="106"/>
      <c r="II177" s="106"/>
      <c r="IJ177" s="106"/>
      <c r="IK177" s="106"/>
      <c r="IL177" s="106"/>
      <c r="IM177" s="106"/>
      <c r="IN177" s="106"/>
      <c r="IO177" s="106"/>
      <c r="IP177" s="106"/>
      <c r="IQ177" s="106"/>
      <c r="IR177" s="106"/>
      <c r="IS177" s="106"/>
      <c r="IT177" s="106"/>
      <c r="IU177" s="106"/>
      <c r="IV177" s="106"/>
      <c r="IW177" s="106"/>
      <c r="IX177" s="106"/>
      <c r="IY177" s="106"/>
      <c r="IZ177" s="106"/>
      <c r="JA177" s="106"/>
      <c r="JB177" s="106"/>
      <c r="JC177" s="106"/>
      <c r="JD177" s="106"/>
      <c r="JE177" s="106"/>
      <c r="JF177" s="106"/>
      <c r="JG177" s="106"/>
      <c r="JH177" s="106"/>
      <c r="JI177" s="106"/>
      <c r="JJ177" s="106"/>
      <c r="JK177" s="106"/>
      <c r="JL177" s="106"/>
      <c r="JM177" s="106"/>
      <c r="JN177" s="106"/>
      <c r="JO177" s="106"/>
      <c r="JP177" s="106"/>
      <c r="JQ177" s="106"/>
      <c r="JR177" s="106"/>
      <c r="JS177" s="106"/>
      <c r="JT177" s="106"/>
      <c r="JU177" s="106"/>
      <c r="JV177" s="106"/>
      <c r="JW177" s="106"/>
    </row>
    <row r="178" spans="1:283">
      <c r="A178" s="106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  <c r="BJ178" s="106"/>
      <c r="BK178" s="106"/>
      <c r="BL178" s="106"/>
      <c r="BM178" s="106"/>
      <c r="BN178" s="106"/>
      <c r="BO178" s="106"/>
      <c r="BP178" s="106"/>
      <c r="BQ178" s="106"/>
      <c r="BR178" s="106"/>
      <c r="BS178" s="106"/>
      <c r="BT178" s="106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06"/>
      <c r="CN178" s="106"/>
      <c r="CO178" s="106"/>
      <c r="CP178" s="106"/>
      <c r="CQ178" s="106"/>
      <c r="CR178" s="106"/>
      <c r="CS178" s="106"/>
      <c r="CT178" s="106"/>
      <c r="CU178" s="106"/>
      <c r="CV178" s="106"/>
      <c r="CW178" s="106"/>
      <c r="CX178" s="106"/>
      <c r="CY178" s="106"/>
      <c r="CZ178" s="106"/>
      <c r="DA178" s="106"/>
      <c r="DB178" s="106"/>
      <c r="DC178" s="106"/>
      <c r="DD178" s="106"/>
      <c r="DE178" s="106"/>
      <c r="DF178" s="106"/>
      <c r="DG178" s="106"/>
      <c r="DH178" s="106"/>
      <c r="DI178" s="106"/>
      <c r="DJ178" s="106"/>
      <c r="DK178" s="106"/>
      <c r="DL178" s="106"/>
      <c r="DM178" s="106"/>
      <c r="DN178" s="106"/>
      <c r="DO178" s="106"/>
      <c r="DP178" s="106"/>
      <c r="DQ178" s="106"/>
      <c r="DR178" s="106"/>
      <c r="DS178" s="106"/>
      <c r="DT178" s="106"/>
      <c r="DU178" s="106"/>
      <c r="DV178" s="106"/>
      <c r="DW178" s="106"/>
      <c r="DX178" s="106"/>
      <c r="DY178" s="106"/>
      <c r="DZ178" s="106"/>
      <c r="EA178" s="106"/>
      <c r="EB178" s="106"/>
      <c r="EC178" s="106"/>
      <c r="ED178" s="106"/>
      <c r="EE178" s="106"/>
      <c r="EF178" s="106"/>
      <c r="EG178" s="106"/>
      <c r="EH178" s="106"/>
      <c r="EI178" s="106"/>
      <c r="EJ178" s="106"/>
      <c r="EK178" s="106"/>
      <c r="EL178" s="106"/>
      <c r="EM178" s="106"/>
      <c r="EN178" s="106"/>
      <c r="EO178" s="106"/>
      <c r="EP178" s="106"/>
      <c r="EQ178" s="106"/>
      <c r="ER178" s="106"/>
      <c r="ES178" s="106"/>
      <c r="ET178" s="106"/>
      <c r="EU178" s="106"/>
      <c r="EV178" s="106"/>
      <c r="EW178" s="106"/>
      <c r="EX178" s="106"/>
      <c r="EY178" s="106"/>
      <c r="EZ178" s="106"/>
      <c r="FA178" s="106"/>
      <c r="FB178" s="106"/>
      <c r="FC178" s="106"/>
      <c r="FD178" s="106"/>
      <c r="FE178" s="106"/>
      <c r="FF178" s="106"/>
      <c r="FG178" s="106"/>
      <c r="FH178" s="106"/>
      <c r="FI178" s="106"/>
      <c r="FJ178" s="106"/>
      <c r="FK178" s="106"/>
      <c r="FL178" s="106"/>
      <c r="FM178" s="106"/>
      <c r="FN178" s="106"/>
      <c r="FO178" s="106"/>
      <c r="FP178" s="106"/>
      <c r="FQ178" s="106"/>
      <c r="FR178" s="106"/>
      <c r="FS178" s="106"/>
      <c r="FT178" s="106"/>
      <c r="FU178" s="106"/>
      <c r="FV178" s="106"/>
      <c r="FW178" s="106"/>
      <c r="FX178" s="106"/>
      <c r="FY178" s="106"/>
      <c r="FZ178" s="106"/>
      <c r="GA178" s="106"/>
      <c r="GB178" s="106"/>
      <c r="GC178" s="106"/>
      <c r="GD178" s="106"/>
      <c r="GE178" s="106"/>
      <c r="GF178" s="106"/>
      <c r="GG178" s="106"/>
      <c r="GH178" s="106"/>
      <c r="GI178" s="106"/>
      <c r="GJ178" s="106"/>
      <c r="GK178" s="106"/>
      <c r="GL178" s="106"/>
      <c r="GM178" s="106"/>
      <c r="GN178" s="106"/>
      <c r="GO178" s="106"/>
      <c r="GP178" s="106"/>
      <c r="GQ178" s="106"/>
      <c r="GR178" s="106"/>
      <c r="GS178" s="106"/>
      <c r="GT178" s="106"/>
      <c r="GU178" s="106"/>
      <c r="GV178" s="106"/>
      <c r="GW178" s="106"/>
      <c r="GX178" s="106"/>
      <c r="GY178" s="106"/>
      <c r="GZ178" s="106"/>
      <c r="HA178" s="106"/>
      <c r="HB178" s="106"/>
      <c r="HC178" s="106"/>
      <c r="HD178" s="106"/>
      <c r="HE178" s="106"/>
      <c r="HF178" s="106"/>
      <c r="HG178" s="106"/>
      <c r="HH178" s="106"/>
      <c r="HI178" s="106"/>
      <c r="HJ178" s="106"/>
      <c r="HK178" s="106"/>
      <c r="HL178" s="106"/>
      <c r="HM178" s="106"/>
      <c r="HN178" s="106"/>
      <c r="HO178" s="106"/>
      <c r="HP178" s="106"/>
      <c r="HQ178" s="106"/>
      <c r="HR178" s="106"/>
      <c r="HS178" s="106"/>
      <c r="HT178" s="106"/>
      <c r="HU178" s="106"/>
      <c r="HV178" s="106"/>
      <c r="HW178" s="106"/>
      <c r="HX178" s="106"/>
      <c r="HY178" s="106"/>
      <c r="HZ178" s="106"/>
      <c r="IA178" s="106"/>
      <c r="IB178" s="106"/>
      <c r="IC178" s="106"/>
      <c r="ID178" s="106"/>
      <c r="IE178" s="106"/>
      <c r="IF178" s="106"/>
      <c r="IG178" s="106"/>
      <c r="IH178" s="106"/>
      <c r="II178" s="106"/>
      <c r="IJ178" s="106"/>
      <c r="IK178" s="106"/>
      <c r="IL178" s="106"/>
      <c r="IM178" s="106"/>
      <c r="IN178" s="106"/>
      <c r="IO178" s="106"/>
      <c r="IP178" s="106"/>
      <c r="IQ178" s="106"/>
      <c r="IR178" s="106"/>
      <c r="IS178" s="106"/>
      <c r="IT178" s="106"/>
      <c r="IU178" s="106"/>
      <c r="IV178" s="106"/>
      <c r="IW178" s="106"/>
      <c r="IX178" s="106"/>
      <c r="IY178" s="106"/>
      <c r="IZ178" s="106"/>
      <c r="JA178" s="106"/>
      <c r="JB178" s="106"/>
      <c r="JC178" s="106"/>
      <c r="JD178" s="106"/>
      <c r="JE178" s="106"/>
      <c r="JF178" s="106"/>
      <c r="JG178" s="106"/>
      <c r="JH178" s="106"/>
      <c r="JI178" s="106"/>
      <c r="JJ178" s="106"/>
      <c r="JK178" s="106"/>
      <c r="JL178" s="106"/>
      <c r="JM178" s="106"/>
      <c r="JN178" s="106"/>
      <c r="JO178" s="106"/>
      <c r="JP178" s="106"/>
      <c r="JQ178" s="106"/>
      <c r="JR178" s="106"/>
      <c r="JS178" s="106"/>
      <c r="JT178" s="106"/>
      <c r="JU178" s="106"/>
      <c r="JV178" s="106"/>
      <c r="JW178" s="106"/>
    </row>
    <row r="179" spans="1:283">
      <c r="A179" s="106"/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  <c r="BJ179" s="106"/>
      <c r="BK179" s="106"/>
      <c r="BL179" s="106"/>
      <c r="BM179" s="106"/>
      <c r="BN179" s="106"/>
      <c r="BO179" s="106"/>
      <c r="BP179" s="106"/>
      <c r="BQ179" s="106"/>
      <c r="BR179" s="106"/>
      <c r="BS179" s="106"/>
      <c r="BT179" s="106"/>
      <c r="BU179" s="106"/>
      <c r="BV179" s="106"/>
      <c r="BW179" s="106"/>
      <c r="BX179" s="106"/>
      <c r="BY179" s="106"/>
      <c r="BZ179" s="106"/>
      <c r="CA179" s="106"/>
      <c r="CB179" s="106"/>
      <c r="CC179" s="106"/>
      <c r="CD179" s="106"/>
      <c r="CE179" s="106"/>
      <c r="CF179" s="106"/>
      <c r="CG179" s="106"/>
      <c r="CH179" s="106"/>
      <c r="CI179" s="106"/>
      <c r="CJ179" s="106"/>
      <c r="CK179" s="106"/>
      <c r="CL179" s="106"/>
      <c r="CM179" s="106"/>
      <c r="CN179" s="106"/>
      <c r="CO179" s="106"/>
      <c r="CP179" s="106"/>
      <c r="CQ179" s="106"/>
      <c r="CR179" s="106"/>
      <c r="CS179" s="106"/>
      <c r="CT179" s="106"/>
      <c r="CU179" s="106"/>
      <c r="CV179" s="106"/>
      <c r="CW179" s="106"/>
      <c r="CX179" s="106"/>
      <c r="CY179" s="106"/>
      <c r="CZ179" s="106"/>
      <c r="DA179" s="106"/>
      <c r="DB179" s="106"/>
      <c r="DC179" s="106"/>
      <c r="DD179" s="106"/>
      <c r="DE179" s="106"/>
      <c r="DF179" s="106"/>
      <c r="DG179" s="106"/>
      <c r="DH179" s="106"/>
      <c r="DI179" s="106"/>
      <c r="DJ179" s="106"/>
      <c r="DK179" s="106"/>
      <c r="DL179" s="106"/>
      <c r="DM179" s="106"/>
      <c r="DN179" s="106"/>
      <c r="DO179" s="106"/>
      <c r="DP179" s="106"/>
      <c r="DQ179" s="106"/>
      <c r="DR179" s="106"/>
      <c r="DS179" s="106"/>
      <c r="DT179" s="106"/>
      <c r="DU179" s="106"/>
      <c r="DV179" s="106"/>
      <c r="DW179" s="106"/>
      <c r="DX179" s="106"/>
      <c r="DY179" s="106"/>
      <c r="DZ179" s="106"/>
      <c r="EA179" s="106"/>
      <c r="EB179" s="106"/>
      <c r="EC179" s="106"/>
      <c r="ED179" s="106"/>
      <c r="EE179" s="106"/>
      <c r="EF179" s="106"/>
      <c r="EG179" s="106"/>
      <c r="EH179" s="106"/>
      <c r="EI179" s="106"/>
      <c r="EJ179" s="106"/>
      <c r="EK179" s="106"/>
      <c r="EL179" s="106"/>
      <c r="EM179" s="106"/>
      <c r="EN179" s="106"/>
      <c r="EO179" s="106"/>
      <c r="EP179" s="106"/>
      <c r="EQ179" s="106"/>
      <c r="ER179" s="106"/>
      <c r="ES179" s="106"/>
      <c r="ET179" s="106"/>
      <c r="EU179" s="106"/>
      <c r="EV179" s="106"/>
      <c r="EW179" s="106"/>
      <c r="EX179" s="106"/>
      <c r="EY179" s="106"/>
      <c r="EZ179" s="106"/>
      <c r="FA179" s="106"/>
      <c r="FB179" s="106"/>
      <c r="FC179" s="106"/>
      <c r="FD179" s="106"/>
      <c r="FE179" s="106"/>
      <c r="FF179" s="106"/>
      <c r="FG179" s="106"/>
      <c r="FH179" s="106"/>
      <c r="FI179" s="106"/>
      <c r="FJ179" s="106"/>
      <c r="FK179" s="106"/>
      <c r="FL179" s="106"/>
      <c r="FM179" s="106"/>
      <c r="FN179" s="106"/>
      <c r="FO179" s="106"/>
      <c r="FP179" s="106"/>
      <c r="FQ179" s="106"/>
      <c r="FR179" s="106"/>
      <c r="FS179" s="106"/>
      <c r="FT179" s="106"/>
      <c r="FU179" s="106"/>
      <c r="FV179" s="106"/>
      <c r="FW179" s="106"/>
      <c r="FX179" s="106"/>
      <c r="FY179" s="106"/>
      <c r="FZ179" s="106"/>
      <c r="GA179" s="106"/>
      <c r="GB179" s="106"/>
      <c r="GC179" s="106"/>
      <c r="GD179" s="106"/>
      <c r="GE179" s="106"/>
      <c r="GF179" s="106"/>
      <c r="GG179" s="106"/>
      <c r="GH179" s="106"/>
      <c r="GI179" s="106"/>
      <c r="GJ179" s="106"/>
      <c r="GK179" s="106"/>
      <c r="GL179" s="106"/>
      <c r="GM179" s="106"/>
      <c r="GN179" s="106"/>
      <c r="GO179" s="106"/>
      <c r="GP179" s="106"/>
      <c r="GQ179" s="106"/>
      <c r="GR179" s="106"/>
      <c r="GS179" s="106"/>
      <c r="GT179" s="106"/>
      <c r="GU179" s="106"/>
      <c r="GV179" s="106"/>
      <c r="GW179" s="106"/>
      <c r="GX179" s="106"/>
      <c r="GY179" s="106"/>
      <c r="GZ179" s="106"/>
      <c r="HA179" s="106"/>
      <c r="HB179" s="106"/>
      <c r="HC179" s="106"/>
      <c r="HD179" s="106"/>
      <c r="HE179" s="106"/>
      <c r="HF179" s="106"/>
      <c r="HG179" s="106"/>
      <c r="HH179" s="106"/>
      <c r="HI179" s="106"/>
      <c r="HJ179" s="106"/>
      <c r="HK179" s="106"/>
      <c r="HL179" s="106"/>
      <c r="HM179" s="106"/>
      <c r="HN179" s="106"/>
      <c r="HO179" s="106"/>
      <c r="HP179" s="106"/>
      <c r="HQ179" s="106"/>
      <c r="HR179" s="106"/>
      <c r="HS179" s="106"/>
      <c r="HT179" s="106"/>
      <c r="HU179" s="106"/>
      <c r="HV179" s="106"/>
      <c r="HW179" s="106"/>
      <c r="HX179" s="106"/>
      <c r="HY179" s="106"/>
      <c r="HZ179" s="106"/>
      <c r="IA179" s="106"/>
      <c r="IB179" s="106"/>
      <c r="IC179" s="106"/>
      <c r="ID179" s="106"/>
      <c r="IE179" s="106"/>
      <c r="IF179" s="106"/>
      <c r="IG179" s="106"/>
      <c r="IH179" s="106"/>
      <c r="II179" s="106"/>
      <c r="IJ179" s="106"/>
      <c r="IK179" s="106"/>
      <c r="IL179" s="106"/>
      <c r="IM179" s="106"/>
      <c r="IN179" s="106"/>
      <c r="IO179" s="106"/>
      <c r="IP179" s="106"/>
      <c r="IQ179" s="106"/>
      <c r="IR179" s="106"/>
      <c r="IS179" s="106"/>
      <c r="IT179" s="106"/>
      <c r="IU179" s="106"/>
      <c r="IV179" s="106"/>
      <c r="IW179" s="106"/>
      <c r="IX179" s="106"/>
      <c r="IY179" s="106"/>
      <c r="IZ179" s="106"/>
      <c r="JA179" s="106"/>
      <c r="JB179" s="106"/>
      <c r="JC179" s="106"/>
      <c r="JD179" s="106"/>
      <c r="JE179" s="106"/>
      <c r="JF179" s="106"/>
      <c r="JG179" s="106"/>
      <c r="JH179" s="106"/>
      <c r="JI179" s="106"/>
      <c r="JJ179" s="106"/>
      <c r="JK179" s="106"/>
      <c r="JL179" s="106"/>
      <c r="JM179" s="106"/>
      <c r="JN179" s="106"/>
      <c r="JO179" s="106"/>
      <c r="JP179" s="106"/>
      <c r="JQ179" s="106"/>
      <c r="JR179" s="106"/>
      <c r="JS179" s="106"/>
      <c r="JT179" s="106"/>
      <c r="JU179" s="106"/>
      <c r="JV179" s="106"/>
      <c r="JW179" s="106"/>
    </row>
    <row r="180" spans="1:283">
      <c r="A180" s="106"/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6"/>
      <c r="BJ180" s="106"/>
      <c r="BK180" s="106"/>
      <c r="BL180" s="106"/>
      <c r="BM180" s="106"/>
      <c r="BN180" s="106"/>
      <c r="BO180" s="106"/>
      <c r="BP180" s="106"/>
      <c r="BQ180" s="106"/>
      <c r="BR180" s="106"/>
      <c r="BS180" s="106"/>
      <c r="BT180" s="106"/>
      <c r="BU180" s="106"/>
      <c r="BV180" s="106"/>
      <c r="BW180" s="106"/>
      <c r="BX180" s="106"/>
      <c r="BY180" s="106"/>
      <c r="BZ180" s="106"/>
      <c r="CA180" s="106"/>
      <c r="CB180" s="106"/>
      <c r="CC180" s="106"/>
      <c r="CD180" s="106"/>
      <c r="CE180" s="106"/>
      <c r="CF180" s="106"/>
      <c r="CG180" s="106"/>
      <c r="CH180" s="106"/>
      <c r="CI180" s="106"/>
      <c r="CJ180" s="106"/>
      <c r="CK180" s="106"/>
      <c r="CL180" s="106"/>
      <c r="CM180" s="106"/>
      <c r="CN180" s="106"/>
      <c r="CO180" s="106"/>
      <c r="CP180" s="106"/>
      <c r="CQ180" s="106"/>
      <c r="CR180" s="106"/>
      <c r="CS180" s="106"/>
      <c r="CT180" s="106"/>
      <c r="CU180" s="106"/>
      <c r="CV180" s="106"/>
      <c r="CW180" s="106"/>
      <c r="CX180" s="106"/>
      <c r="CY180" s="106"/>
      <c r="CZ180" s="106"/>
      <c r="DA180" s="106"/>
      <c r="DB180" s="106"/>
      <c r="DC180" s="106"/>
      <c r="DD180" s="106"/>
      <c r="DE180" s="106"/>
      <c r="DF180" s="106"/>
      <c r="DG180" s="106"/>
      <c r="DH180" s="106"/>
      <c r="DI180" s="106"/>
      <c r="DJ180" s="106"/>
      <c r="DK180" s="106"/>
      <c r="DL180" s="106"/>
      <c r="DM180" s="106"/>
      <c r="DN180" s="106"/>
      <c r="DO180" s="106"/>
      <c r="DP180" s="106"/>
      <c r="DQ180" s="106"/>
      <c r="DR180" s="106"/>
      <c r="DS180" s="106"/>
      <c r="DT180" s="106"/>
      <c r="DU180" s="106"/>
      <c r="DV180" s="106"/>
      <c r="DW180" s="106"/>
      <c r="DX180" s="106"/>
      <c r="DY180" s="106"/>
      <c r="DZ180" s="106"/>
      <c r="EA180" s="106"/>
      <c r="EB180" s="106"/>
      <c r="EC180" s="106"/>
      <c r="ED180" s="106"/>
      <c r="EE180" s="106"/>
      <c r="EF180" s="106"/>
      <c r="EG180" s="106"/>
      <c r="EH180" s="106"/>
      <c r="EI180" s="106"/>
      <c r="EJ180" s="106"/>
      <c r="EK180" s="106"/>
      <c r="EL180" s="106"/>
      <c r="EM180" s="106"/>
      <c r="EN180" s="106"/>
      <c r="EO180" s="106"/>
      <c r="EP180" s="106"/>
      <c r="EQ180" s="106"/>
      <c r="ER180" s="106"/>
      <c r="ES180" s="106"/>
      <c r="ET180" s="106"/>
      <c r="EU180" s="106"/>
      <c r="EV180" s="106"/>
      <c r="EW180" s="106"/>
      <c r="EX180" s="106"/>
      <c r="EY180" s="106"/>
      <c r="EZ180" s="106"/>
      <c r="FA180" s="106"/>
      <c r="FB180" s="106"/>
      <c r="FC180" s="106"/>
      <c r="FD180" s="106"/>
      <c r="FE180" s="106"/>
      <c r="FF180" s="106"/>
      <c r="FG180" s="106"/>
      <c r="FH180" s="106"/>
      <c r="FI180" s="106"/>
      <c r="FJ180" s="106"/>
      <c r="FK180" s="106"/>
      <c r="FL180" s="106"/>
      <c r="FM180" s="106"/>
      <c r="FN180" s="106"/>
      <c r="FO180" s="106"/>
      <c r="FP180" s="106"/>
      <c r="FQ180" s="106"/>
      <c r="FR180" s="106"/>
      <c r="FS180" s="106"/>
      <c r="FT180" s="106"/>
      <c r="FU180" s="106"/>
      <c r="FV180" s="106"/>
      <c r="FW180" s="106"/>
      <c r="FX180" s="106"/>
      <c r="FY180" s="106"/>
      <c r="FZ180" s="106"/>
      <c r="GA180" s="106"/>
      <c r="GB180" s="106"/>
      <c r="GC180" s="106"/>
      <c r="GD180" s="106"/>
      <c r="GE180" s="106"/>
      <c r="GF180" s="106"/>
      <c r="GG180" s="106"/>
      <c r="GH180" s="106"/>
      <c r="GI180" s="106"/>
      <c r="GJ180" s="106"/>
      <c r="GK180" s="106"/>
      <c r="GL180" s="106"/>
      <c r="GM180" s="106"/>
      <c r="GN180" s="106"/>
      <c r="GO180" s="106"/>
      <c r="GP180" s="106"/>
      <c r="GQ180" s="106"/>
      <c r="GR180" s="106"/>
      <c r="GS180" s="106"/>
      <c r="GT180" s="106"/>
      <c r="GU180" s="106"/>
      <c r="GV180" s="106"/>
      <c r="GW180" s="106"/>
      <c r="GX180" s="106"/>
      <c r="GY180" s="106"/>
      <c r="GZ180" s="106"/>
      <c r="HA180" s="106"/>
      <c r="HB180" s="106"/>
      <c r="HC180" s="106"/>
      <c r="HD180" s="106"/>
      <c r="HE180" s="106"/>
      <c r="HF180" s="106"/>
      <c r="HG180" s="106"/>
      <c r="HH180" s="106"/>
      <c r="HI180" s="106"/>
      <c r="HJ180" s="106"/>
      <c r="HK180" s="106"/>
      <c r="HL180" s="106"/>
      <c r="HM180" s="106"/>
      <c r="HN180" s="106"/>
      <c r="HO180" s="106"/>
      <c r="HP180" s="106"/>
      <c r="HQ180" s="106"/>
      <c r="HR180" s="106"/>
      <c r="HS180" s="106"/>
      <c r="HT180" s="106"/>
      <c r="HU180" s="106"/>
      <c r="HV180" s="106"/>
      <c r="HW180" s="106"/>
      <c r="HX180" s="106"/>
      <c r="HY180" s="106"/>
      <c r="HZ180" s="106"/>
      <c r="IA180" s="106"/>
      <c r="IB180" s="106"/>
      <c r="IC180" s="106"/>
      <c r="ID180" s="106"/>
      <c r="IE180" s="106"/>
      <c r="IF180" s="106"/>
      <c r="IG180" s="106"/>
      <c r="IH180" s="106"/>
      <c r="II180" s="106"/>
      <c r="IJ180" s="106"/>
      <c r="IK180" s="106"/>
      <c r="IL180" s="106"/>
      <c r="IM180" s="106"/>
      <c r="IN180" s="106"/>
      <c r="IO180" s="106"/>
      <c r="IP180" s="106"/>
      <c r="IQ180" s="106"/>
      <c r="IR180" s="106"/>
      <c r="IS180" s="106"/>
      <c r="IT180" s="106"/>
      <c r="IU180" s="106"/>
      <c r="IV180" s="106"/>
      <c r="IW180" s="106"/>
      <c r="IX180" s="106"/>
      <c r="IY180" s="106"/>
      <c r="IZ180" s="106"/>
      <c r="JA180" s="106"/>
      <c r="JB180" s="106"/>
      <c r="JC180" s="106"/>
      <c r="JD180" s="106"/>
      <c r="JE180" s="106"/>
      <c r="JF180" s="106"/>
      <c r="JG180" s="106"/>
      <c r="JH180" s="106"/>
      <c r="JI180" s="106"/>
      <c r="JJ180" s="106"/>
      <c r="JK180" s="106"/>
      <c r="JL180" s="106"/>
      <c r="JM180" s="106"/>
      <c r="JN180" s="106"/>
      <c r="JO180" s="106"/>
      <c r="JP180" s="106"/>
      <c r="JQ180" s="106"/>
      <c r="JR180" s="106"/>
      <c r="JS180" s="106"/>
      <c r="JT180" s="106"/>
      <c r="JU180" s="106"/>
      <c r="JV180" s="106"/>
      <c r="JW180" s="106"/>
    </row>
    <row r="181" spans="1:283">
      <c r="A181" s="106"/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  <c r="BJ181" s="106"/>
      <c r="BK181" s="106"/>
      <c r="BL181" s="106"/>
      <c r="BM181" s="106"/>
      <c r="BN181" s="106"/>
      <c r="BO181" s="106"/>
      <c r="BP181" s="106"/>
      <c r="BQ181" s="106"/>
      <c r="BR181" s="106"/>
      <c r="BS181" s="106"/>
      <c r="BT181" s="106"/>
      <c r="BU181" s="106"/>
      <c r="BV181" s="106"/>
      <c r="BW181" s="106"/>
      <c r="BX181" s="106"/>
      <c r="BY181" s="106"/>
      <c r="BZ181" s="106"/>
      <c r="CA181" s="106"/>
      <c r="CB181" s="106"/>
      <c r="CC181" s="106"/>
      <c r="CD181" s="106"/>
      <c r="CE181" s="106"/>
      <c r="CF181" s="106"/>
      <c r="CG181" s="106"/>
      <c r="CH181" s="106"/>
      <c r="CI181" s="106"/>
      <c r="CJ181" s="106"/>
      <c r="CK181" s="106"/>
      <c r="CL181" s="106"/>
      <c r="CM181" s="106"/>
      <c r="CN181" s="106"/>
      <c r="CO181" s="106"/>
      <c r="CP181" s="106"/>
      <c r="CQ181" s="106"/>
      <c r="CR181" s="106"/>
      <c r="CS181" s="106"/>
      <c r="CT181" s="106"/>
      <c r="CU181" s="106"/>
      <c r="CV181" s="106"/>
      <c r="CW181" s="106"/>
      <c r="CX181" s="106"/>
      <c r="CY181" s="106"/>
      <c r="CZ181" s="106"/>
      <c r="DA181" s="106"/>
      <c r="DB181" s="106"/>
      <c r="DC181" s="106"/>
      <c r="DD181" s="106"/>
      <c r="DE181" s="106"/>
      <c r="DF181" s="106"/>
      <c r="DG181" s="106"/>
      <c r="DH181" s="106"/>
      <c r="DI181" s="106"/>
      <c r="DJ181" s="106"/>
      <c r="DK181" s="106"/>
      <c r="DL181" s="106"/>
      <c r="DM181" s="106"/>
      <c r="DN181" s="106"/>
      <c r="DO181" s="106"/>
      <c r="DP181" s="106"/>
      <c r="DQ181" s="106"/>
      <c r="DR181" s="106"/>
      <c r="DS181" s="106"/>
      <c r="DT181" s="106"/>
      <c r="DU181" s="106"/>
      <c r="DV181" s="106"/>
      <c r="DW181" s="106"/>
      <c r="DX181" s="106"/>
      <c r="DY181" s="106"/>
      <c r="DZ181" s="106"/>
      <c r="EA181" s="106"/>
      <c r="EB181" s="106"/>
      <c r="EC181" s="106"/>
      <c r="ED181" s="106"/>
      <c r="EE181" s="106"/>
      <c r="EF181" s="106"/>
      <c r="EG181" s="106"/>
      <c r="EH181" s="106"/>
      <c r="EI181" s="106"/>
      <c r="EJ181" s="106"/>
      <c r="EK181" s="106"/>
      <c r="EL181" s="106"/>
      <c r="EM181" s="106"/>
      <c r="EN181" s="106"/>
      <c r="EO181" s="106"/>
      <c r="EP181" s="106"/>
      <c r="EQ181" s="106"/>
      <c r="ER181" s="106"/>
      <c r="ES181" s="106"/>
      <c r="ET181" s="106"/>
      <c r="EU181" s="106"/>
      <c r="EV181" s="106"/>
      <c r="EW181" s="106"/>
      <c r="EX181" s="106"/>
      <c r="EY181" s="106"/>
      <c r="EZ181" s="106"/>
      <c r="FA181" s="106"/>
      <c r="FB181" s="106"/>
      <c r="FC181" s="106"/>
      <c r="FD181" s="106"/>
      <c r="FE181" s="106"/>
      <c r="FF181" s="106"/>
      <c r="FG181" s="106"/>
      <c r="FH181" s="106"/>
      <c r="FI181" s="106"/>
      <c r="FJ181" s="106"/>
      <c r="FK181" s="106"/>
      <c r="FL181" s="106"/>
      <c r="FM181" s="106"/>
      <c r="FN181" s="106"/>
      <c r="FO181" s="106"/>
      <c r="FP181" s="106"/>
      <c r="FQ181" s="106"/>
      <c r="FR181" s="106"/>
      <c r="FS181" s="106"/>
      <c r="FT181" s="106"/>
      <c r="FU181" s="106"/>
      <c r="FV181" s="106"/>
      <c r="FW181" s="106"/>
      <c r="FX181" s="106"/>
      <c r="FY181" s="106"/>
      <c r="FZ181" s="106"/>
      <c r="GA181" s="106"/>
      <c r="GB181" s="106"/>
      <c r="GC181" s="106"/>
      <c r="GD181" s="106"/>
      <c r="GE181" s="106"/>
      <c r="GF181" s="106"/>
      <c r="GG181" s="106"/>
      <c r="GH181" s="106"/>
      <c r="GI181" s="106"/>
      <c r="GJ181" s="106"/>
      <c r="GK181" s="106"/>
      <c r="GL181" s="106"/>
      <c r="GM181" s="106"/>
      <c r="GN181" s="106"/>
      <c r="GO181" s="106"/>
      <c r="GP181" s="106"/>
      <c r="GQ181" s="106"/>
      <c r="GR181" s="106"/>
      <c r="GS181" s="106"/>
      <c r="GT181" s="106"/>
      <c r="GU181" s="106"/>
      <c r="GV181" s="106"/>
      <c r="GW181" s="106"/>
      <c r="GX181" s="106"/>
      <c r="GY181" s="106"/>
      <c r="GZ181" s="106"/>
      <c r="HA181" s="106"/>
      <c r="HB181" s="106"/>
      <c r="HC181" s="106"/>
      <c r="HD181" s="106"/>
      <c r="HE181" s="106"/>
      <c r="HF181" s="106"/>
      <c r="HG181" s="106"/>
      <c r="HH181" s="106"/>
      <c r="HI181" s="106"/>
      <c r="HJ181" s="106"/>
      <c r="HK181" s="106"/>
      <c r="HL181" s="106"/>
      <c r="HM181" s="106"/>
      <c r="HN181" s="106"/>
      <c r="HO181" s="106"/>
      <c r="HP181" s="106"/>
      <c r="HQ181" s="106"/>
      <c r="HR181" s="106"/>
      <c r="HS181" s="106"/>
      <c r="HT181" s="106"/>
      <c r="HU181" s="106"/>
      <c r="HV181" s="106"/>
      <c r="HW181" s="106"/>
      <c r="HX181" s="106"/>
      <c r="HY181" s="106"/>
      <c r="HZ181" s="106"/>
      <c r="IA181" s="106"/>
      <c r="IB181" s="106"/>
      <c r="IC181" s="106"/>
      <c r="ID181" s="106"/>
      <c r="IE181" s="106"/>
      <c r="IF181" s="106"/>
      <c r="IG181" s="106"/>
      <c r="IH181" s="106"/>
      <c r="II181" s="106"/>
      <c r="IJ181" s="106"/>
      <c r="IK181" s="106"/>
      <c r="IL181" s="106"/>
      <c r="IM181" s="106"/>
      <c r="IN181" s="106"/>
      <c r="IO181" s="106"/>
      <c r="IP181" s="106"/>
      <c r="IQ181" s="106"/>
      <c r="IR181" s="106"/>
      <c r="IS181" s="106"/>
      <c r="IT181" s="106"/>
      <c r="IU181" s="106"/>
      <c r="IV181" s="106"/>
      <c r="IW181" s="106"/>
      <c r="IX181" s="106"/>
      <c r="IY181" s="106"/>
      <c r="IZ181" s="106"/>
      <c r="JA181" s="106"/>
      <c r="JB181" s="106"/>
      <c r="JC181" s="106"/>
      <c r="JD181" s="106"/>
      <c r="JE181" s="106"/>
      <c r="JF181" s="106"/>
      <c r="JG181" s="106"/>
      <c r="JH181" s="106"/>
      <c r="JI181" s="106"/>
      <c r="JJ181" s="106"/>
      <c r="JK181" s="106"/>
      <c r="JL181" s="106"/>
      <c r="JM181" s="106"/>
      <c r="JN181" s="106"/>
      <c r="JO181" s="106"/>
      <c r="JP181" s="106"/>
      <c r="JQ181" s="106"/>
      <c r="JR181" s="106"/>
      <c r="JS181" s="106"/>
      <c r="JT181" s="106"/>
      <c r="JU181" s="106"/>
      <c r="JV181" s="106"/>
      <c r="JW181" s="106"/>
    </row>
    <row r="182" spans="1:283">
      <c r="A182" s="106"/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  <c r="BJ182" s="106"/>
      <c r="BK182" s="106"/>
      <c r="BL182" s="106"/>
      <c r="BM182" s="106"/>
      <c r="BN182" s="106"/>
      <c r="BO182" s="106"/>
      <c r="BP182" s="106"/>
      <c r="BQ182" s="106"/>
      <c r="BR182" s="106"/>
      <c r="BS182" s="106"/>
      <c r="BT182" s="106"/>
      <c r="BU182" s="106"/>
      <c r="BV182" s="106"/>
      <c r="BW182" s="106"/>
      <c r="BX182" s="106"/>
      <c r="BY182" s="106"/>
      <c r="BZ182" s="106"/>
      <c r="CA182" s="106"/>
      <c r="CB182" s="106"/>
      <c r="CC182" s="106"/>
      <c r="CD182" s="106"/>
      <c r="CE182" s="106"/>
      <c r="CF182" s="106"/>
      <c r="CG182" s="106"/>
      <c r="CH182" s="106"/>
      <c r="CI182" s="106"/>
      <c r="CJ182" s="106"/>
      <c r="CK182" s="106"/>
      <c r="CL182" s="106"/>
      <c r="CM182" s="106"/>
      <c r="CN182" s="106"/>
      <c r="CO182" s="106"/>
      <c r="CP182" s="106"/>
      <c r="CQ182" s="106"/>
      <c r="CR182" s="106"/>
      <c r="CS182" s="106"/>
      <c r="CT182" s="106"/>
      <c r="CU182" s="106"/>
      <c r="CV182" s="106"/>
      <c r="CW182" s="106"/>
      <c r="CX182" s="106"/>
      <c r="CY182" s="106"/>
      <c r="CZ182" s="106"/>
      <c r="DA182" s="106"/>
      <c r="DB182" s="106"/>
      <c r="DC182" s="106"/>
      <c r="DD182" s="106"/>
      <c r="DE182" s="106"/>
      <c r="DF182" s="106"/>
      <c r="DG182" s="106"/>
      <c r="DH182" s="106"/>
      <c r="DI182" s="106"/>
      <c r="DJ182" s="106"/>
      <c r="DK182" s="106"/>
      <c r="DL182" s="106"/>
      <c r="DM182" s="106"/>
      <c r="DN182" s="106"/>
      <c r="DO182" s="106"/>
      <c r="DP182" s="106"/>
      <c r="DQ182" s="106"/>
      <c r="DR182" s="106"/>
      <c r="DS182" s="106"/>
      <c r="DT182" s="106"/>
      <c r="DU182" s="106"/>
      <c r="DV182" s="106"/>
      <c r="DW182" s="106"/>
      <c r="DX182" s="106"/>
      <c r="DY182" s="106"/>
      <c r="DZ182" s="106"/>
      <c r="EA182" s="106"/>
      <c r="EB182" s="106"/>
      <c r="EC182" s="106"/>
      <c r="ED182" s="106"/>
      <c r="EE182" s="106"/>
      <c r="EF182" s="106"/>
      <c r="EG182" s="106"/>
      <c r="EH182" s="106"/>
      <c r="EI182" s="106"/>
      <c r="EJ182" s="106"/>
      <c r="EK182" s="106"/>
      <c r="EL182" s="106"/>
      <c r="EM182" s="106"/>
      <c r="EN182" s="106"/>
      <c r="EO182" s="106"/>
      <c r="EP182" s="106"/>
      <c r="EQ182" s="106"/>
      <c r="ER182" s="106"/>
      <c r="ES182" s="106"/>
      <c r="ET182" s="106"/>
      <c r="EU182" s="106"/>
      <c r="EV182" s="106"/>
      <c r="EW182" s="106"/>
      <c r="EX182" s="106"/>
      <c r="EY182" s="106"/>
      <c r="EZ182" s="106"/>
      <c r="FA182" s="106"/>
      <c r="FB182" s="106"/>
      <c r="FC182" s="106"/>
      <c r="FD182" s="106"/>
      <c r="FE182" s="106"/>
      <c r="FF182" s="106"/>
      <c r="FG182" s="106"/>
      <c r="FH182" s="106"/>
      <c r="FI182" s="106"/>
      <c r="FJ182" s="106"/>
      <c r="FK182" s="106"/>
      <c r="FL182" s="106"/>
      <c r="FM182" s="106"/>
      <c r="FN182" s="106"/>
      <c r="FO182" s="106"/>
      <c r="FP182" s="106"/>
      <c r="FQ182" s="106"/>
      <c r="FR182" s="106"/>
      <c r="FS182" s="106"/>
      <c r="FT182" s="106"/>
      <c r="FU182" s="106"/>
      <c r="FV182" s="106"/>
      <c r="FW182" s="106"/>
      <c r="FX182" s="106"/>
      <c r="FY182" s="106"/>
      <c r="FZ182" s="106"/>
      <c r="GA182" s="106"/>
      <c r="GB182" s="106"/>
      <c r="GC182" s="106"/>
      <c r="GD182" s="106"/>
      <c r="GE182" s="106"/>
      <c r="GF182" s="106"/>
      <c r="GG182" s="106"/>
      <c r="GH182" s="106"/>
      <c r="GI182" s="106"/>
      <c r="GJ182" s="106"/>
      <c r="GK182" s="106"/>
      <c r="GL182" s="106"/>
      <c r="GM182" s="106"/>
      <c r="GN182" s="106"/>
      <c r="GO182" s="106"/>
      <c r="GP182" s="106"/>
      <c r="GQ182" s="106"/>
      <c r="GR182" s="106"/>
      <c r="GS182" s="106"/>
      <c r="GT182" s="106"/>
      <c r="GU182" s="106"/>
      <c r="GV182" s="106"/>
      <c r="GW182" s="106"/>
      <c r="GX182" s="106"/>
      <c r="GY182" s="106"/>
      <c r="GZ182" s="106"/>
      <c r="HA182" s="106"/>
      <c r="HB182" s="106"/>
      <c r="HC182" s="106"/>
      <c r="HD182" s="106"/>
      <c r="HE182" s="106"/>
      <c r="HF182" s="106"/>
      <c r="HG182" s="106"/>
      <c r="HH182" s="106"/>
      <c r="HI182" s="106"/>
      <c r="HJ182" s="106"/>
      <c r="HK182" s="106"/>
      <c r="HL182" s="106"/>
      <c r="HM182" s="106"/>
      <c r="HN182" s="106"/>
      <c r="HO182" s="106"/>
      <c r="HP182" s="106"/>
      <c r="HQ182" s="106"/>
      <c r="HR182" s="106"/>
      <c r="HS182" s="106"/>
      <c r="HT182" s="106"/>
      <c r="HU182" s="106"/>
      <c r="HV182" s="106"/>
      <c r="HW182" s="106"/>
      <c r="HX182" s="106"/>
      <c r="HY182" s="106"/>
      <c r="HZ182" s="106"/>
      <c r="IA182" s="106"/>
      <c r="IB182" s="106"/>
      <c r="IC182" s="106"/>
      <c r="ID182" s="106"/>
      <c r="IE182" s="106"/>
      <c r="IF182" s="106"/>
      <c r="IG182" s="106"/>
      <c r="IH182" s="106"/>
      <c r="II182" s="106"/>
      <c r="IJ182" s="106"/>
      <c r="IK182" s="106"/>
      <c r="IL182" s="106"/>
      <c r="IM182" s="106"/>
      <c r="IN182" s="106"/>
      <c r="IO182" s="106"/>
      <c r="IP182" s="106"/>
      <c r="IQ182" s="106"/>
      <c r="IR182" s="106"/>
      <c r="IS182" s="106"/>
      <c r="IT182" s="106"/>
      <c r="IU182" s="106"/>
      <c r="IV182" s="106"/>
      <c r="IW182" s="106"/>
      <c r="IX182" s="106"/>
      <c r="IY182" s="106"/>
      <c r="IZ182" s="106"/>
      <c r="JA182" s="106"/>
      <c r="JB182" s="106"/>
      <c r="JC182" s="106"/>
      <c r="JD182" s="106"/>
      <c r="JE182" s="106"/>
      <c r="JF182" s="106"/>
      <c r="JG182" s="106"/>
      <c r="JH182" s="106"/>
      <c r="JI182" s="106"/>
      <c r="JJ182" s="106"/>
      <c r="JK182" s="106"/>
      <c r="JL182" s="106"/>
      <c r="JM182" s="106"/>
      <c r="JN182" s="106"/>
      <c r="JO182" s="106"/>
      <c r="JP182" s="106"/>
      <c r="JQ182" s="106"/>
      <c r="JR182" s="106"/>
      <c r="JS182" s="106"/>
      <c r="JT182" s="106"/>
      <c r="JU182" s="106"/>
      <c r="JV182" s="106"/>
      <c r="JW182" s="106"/>
    </row>
    <row r="183" spans="1:283">
      <c r="A183" s="106"/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  <c r="BJ183" s="106"/>
      <c r="BK183" s="106"/>
      <c r="BL183" s="106"/>
      <c r="BM183" s="106"/>
      <c r="BN183" s="106"/>
      <c r="BO183" s="106"/>
      <c r="BP183" s="106"/>
      <c r="BQ183" s="106"/>
      <c r="BR183" s="106"/>
      <c r="BS183" s="106"/>
      <c r="BT183" s="106"/>
      <c r="BU183" s="106"/>
      <c r="BV183" s="106"/>
      <c r="BW183" s="106"/>
      <c r="BX183" s="106"/>
      <c r="BY183" s="106"/>
      <c r="BZ183" s="106"/>
      <c r="CA183" s="106"/>
      <c r="CB183" s="106"/>
      <c r="CC183" s="106"/>
      <c r="CD183" s="106"/>
      <c r="CE183" s="106"/>
      <c r="CF183" s="106"/>
      <c r="CG183" s="106"/>
      <c r="CH183" s="106"/>
      <c r="CI183" s="106"/>
      <c r="CJ183" s="106"/>
      <c r="CK183" s="106"/>
      <c r="CL183" s="106"/>
      <c r="CM183" s="106"/>
      <c r="CN183" s="106"/>
      <c r="CO183" s="106"/>
      <c r="CP183" s="106"/>
      <c r="CQ183" s="106"/>
      <c r="CR183" s="106"/>
      <c r="CS183" s="106"/>
      <c r="CT183" s="106"/>
      <c r="CU183" s="106"/>
      <c r="CV183" s="106"/>
      <c r="CW183" s="106"/>
      <c r="CX183" s="106"/>
      <c r="CY183" s="106"/>
      <c r="CZ183" s="106"/>
      <c r="DA183" s="106"/>
      <c r="DB183" s="106"/>
      <c r="DC183" s="106"/>
      <c r="DD183" s="106"/>
      <c r="DE183" s="106"/>
      <c r="DF183" s="106"/>
      <c r="DG183" s="106"/>
      <c r="DH183" s="106"/>
      <c r="DI183" s="106"/>
      <c r="DJ183" s="106"/>
      <c r="DK183" s="106"/>
      <c r="DL183" s="106"/>
      <c r="DM183" s="106"/>
      <c r="DN183" s="106"/>
      <c r="DO183" s="106"/>
      <c r="DP183" s="106"/>
      <c r="DQ183" s="106"/>
      <c r="DR183" s="106"/>
      <c r="DS183" s="106"/>
      <c r="DT183" s="106"/>
      <c r="DU183" s="106"/>
      <c r="DV183" s="106"/>
      <c r="DW183" s="106"/>
      <c r="DX183" s="106"/>
      <c r="DY183" s="106"/>
      <c r="DZ183" s="106"/>
      <c r="EA183" s="106"/>
      <c r="EB183" s="106"/>
      <c r="EC183" s="106"/>
      <c r="ED183" s="106"/>
      <c r="EE183" s="106"/>
      <c r="EF183" s="106"/>
      <c r="EG183" s="106"/>
      <c r="EH183" s="106"/>
      <c r="EI183" s="106"/>
      <c r="EJ183" s="106"/>
      <c r="EK183" s="106"/>
      <c r="EL183" s="106"/>
      <c r="EM183" s="106"/>
      <c r="EN183" s="106"/>
      <c r="EO183" s="106"/>
      <c r="EP183" s="106"/>
      <c r="EQ183" s="106"/>
      <c r="ER183" s="106"/>
      <c r="ES183" s="106"/>
      <c r="ET183" s="106"/>
      <c r="EU183" s="106"/>
      <c r="EV183" s="106"/>
      <c r="EW183" s="106"/>
      <c r="EX183" s="106"/>
      <c r="EY183" s="106"/>
      <c r="EZ183" s="106"/>
      <c r="FA183" s="106"/>
      <c r="FB183" s="106"/>
      <c r="FC183" s="106"/>
      <c r="FD183" s="106"/>
      <c r="FE183" s="106"/>
      <c r="FF183" s="106"/>
      <c r="FG183" s="106"/>
      <c r="FH183" s="106"/>
      <c r="FI183" s="106"/>
      <c r="FJ183" s="106"/>
      <c r="FK183" s="106"/>
      <c r="FL183" s="106"/>
      <c r="FM183" s="106"/>
      <c r="FN183" s="106"/>
      <c r="FO183" s="106"/>
      <c r="FP183" s="106"/>
      <c r="FQ183" s="106"/>
      <c r="FR183" s="106"/>
      <c r="FS183" s="106"/>
      <c r="FT183" s="106"/>
      <c r="FU183" s="106"/>
      <c r="FV183" s="106"/>
      <c r="FW183" s="106"/>
      <c r="FX183" s="106"/>
      <c r="FY183" s="106"/>
      <c r="FZ183" s="106"/>
      <c r="GA183" s="106"/>
      <c r="GB183" s="106"/>
      <c r="GC183" s="106"/>
      <c r="GD183" s="106"/>
      <c r="GE183" s="106"/>
      <c r="GF183" s="106"/>
      <c r="GG183" s="106"/>
      <c r="GH183" s="106"/>
      <c r="GI183" s="106"/>
      <c r="GJ183" s="106"/>
      <c r="GK183" s="106"/>
      <c r="GL183" s="106"/>
      <c r="GM183" s="106"/>
      <c r="GN183" s="106"/>
      <c r="GO183" s="106"/>
      <c r="GP183" s="106"/>
      <c r="GQ183" s="106"/>
      <c r="GR183" s="106"/>
      <c r="GS183" s="106"/>
      <c r="GT183" s="106"/>
      <c r="GU183" s="106"/>
      <c r="GV183" s="106"/>
      <c r="GW183" s="106"/>
      <c r="GX183" s="106"/>
      <c r="GY183" s="106"/>
      <c r="GZ183" s="106"/>
      <c r="HA183" s="106"/>
      <c r="HB183" s="106"/>
      <c r="HC183" s="106"/>
      <c r="HD183" s="106"/>
      <c r="HE183" s="106"/>
      <c r="HF183" s="106"/>
      <c r="HG183" s="106"/>
      <c r="HH183" s="106"/>
      <c r="HI183" s="106"/>
      <c r="HJ183" s="106"/>
      <c r="HK183" s="106"/>
      <c r="HL183" s="106"/>
      <c r="HM183" s="106"/>
      <c r="HN183" s="106"/>
      <c r="HO183" s="106"/>
      <c r="HP183" s="106"/>
      <c r="HQ183" s="106"/>
      <c r="HR183" s="106"/>
      <c r="HS183" s="106"/>
      <c r="HT183" s="106"/>
      <c r="HU183" s="106"/>
      <c r="HV183" s="106"/>
      <c r="HW183" s="106"/>
      <c r="HX183" s="106"/>
      <c r="HY183" s="106"/>
      <c r="HZ183" s="106"/>
      <c r="IA183" s="106"/>
      <c r="IB183" s="106"/>
      <c r="IC183" s="106"/>
      <c r="ID183" s="106"/>
      <c r="IE183" s="106"/>
      <c r="IF183" s="106"/>
      <c r="IG183" s="106"/>
      <c r="IH183" s="106"/>
      <c r="II183" s="106"/>
      <c r="IJ183" s="106"/>
      <c r="IK183" s="106"/>
      <c r="IL183" s="106"/>
      <c r="IM183" s="106"/>
      <c r="IN183" s="106"/>
      <c r="IO183" s="106"/>
      <c r="IP183" s="106"/>
      <c r="IQ183" s="106"/>
      <c r="IR183" s="106"/>
      <c r="IS183" s="106"/>
      <c r="IT183" s="106"/>
      <c r="IU183" s="106"/>
      <c r="IV183" s="106"/>
      <c r="IW183" s="106"/>
      <c r="IX183" s="106"/>
      <c r="IY183" s="106"/>
      <c r="IZ183" s="106"/>
      <c r="JA183" s="106"/>
      <c r="JB183" s="106"/>
      <c r="JC183" s="106"/>
      <c r="JD183" s="106"/>
      <c r="JE183" s="106"/>
      <c r="JF183" s="106"/>
      <c r="JG183" s="106"/>
      <c r="JH183" s="106"/>
      <c r="JI183" s="106"/>
      <c r="JJ183" s="106"/>
      <c r="JK183" s="106"/>
      <c r="JL183" s="106"/>
      <c r="JM183" s="106"/>
      <c r="JN183" s="106"/>
      <c r="JO183" s="106"/>
      <c r="JP183" s="106"/>
      <c r="JQ183" s="106"/>
      <c r="JR183" s="106"/>
      <c r="JS183" s="106"/>
      <c r="JT183" s="106"/>
      <c r="JU183" s="106"/>
      <c r="JV183" s="106"/>
      <c r="JW183" s="106"/>
    </row>
    <row r="184" spans="1:283">
      <c r="A184" s="106"/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  <c r="BJ184" s="106"/>
      <c r="BK184" s="106"/>
      <c r="BL184" s="106"/>
      <c r="BM184" s="106"/>
      <c r="BN184" s="106"/>
      <c r="BO184" s="106"/>
      <c r="BP184" s="106"/>
      <c r="BQ184" s="106"/>
      <c r="BR184" s="106"/>
      <c r="BS184" s="106"/>
      <c r="BT184" s="106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06"/>
      <c r="CN184" s="106"/>
      <c r="CO184" s="106"/>
      <c r="CP184" s="106"/>
      <c r="CQ184" s="106"/>
      <c r="CR184" s="106"/>
      <c r="CS184" s="106"/>
      <c r="CT184" s="106"/>
      <c r="CU184" s="106"/>
      <c r="CV184" s="106"/>
      <c r="CW184" s="106"/>
      <c r="CX184" s="106"/>
      <c r="CY184" s="106"/>
      <c r="CZ184" s="106"/>
      <c r="DA184" s="106"/>
      <c r="DB184" s="106"/>
      <c r="DC184" s="106"/>
      <c r="DD184" s="106"/>
      <c r="DE184" s="106"/>
      <c r="DF184" s="106"/>
      <c r="DG184" s="106"/>
      <c r="DH184" s="106"/>
      <c r="DI184" s="106"/>
      <c r="DJ184" s="106"/>
      <c r="DK184" s="106"/>
      <c r="DL184" s="106"/>
      <c r="DM184" s="106"/>
      <c r="DN184" s="106"/>
      <c r="DO184" s="106"/>
      <c r="DP184" s="106"/>
      <c r="DQ184" s="106"/>
      <c r="DR184" s="106"/>
      <c r="DS184" s="106"/>
      <c r="DT184" s="106"/>
      <c r="DU184" s="106"/>
      <c r="DV184" s="106"/>
      <c r="DW184" s="106"/>
      <c r="DX184" s="106"/>
      <c r="DY184" s="106"/>
      <c r="DZ184" s="106"/>
      <c r="EA184" s="106"/>
      <c r="EB184" s="106"/>
      <c r="EC184" s="106"/>
      <c r="ED184" s="106"/>
      <c r="EE184" s="106"/>
      <c r="EF184" s="106"/>
      <c r="EG184" s="106"/>
      <c r="EH184" s="106"/>
      <c r="EI184" s="106"/>
      <c r="EJ184" s="106"/>
      <c r="EK184" s="106"/>
      <c r="EL184" s="106"/>
      <c r="EM184" s="106"/>
      <c r="EN184" s="106"/>
      <c r="EO184" s="106"/>
      <c r="EP184" s="106"/>
      <c r="EQ184" s="106"/>
      <c r="ER184" s="106"/>
      <c r="ES184" s="106"/>
      <c r="ET184" s="106"/>
      <c r="EU184" s="106"/>
      <c r="EV184" s="106"/>
      <c r="EW184" s="106"/>
      <c r="EX184" s="106"/>
      <c r="EY184" s="106"/>
      <c r="EZ184" s="106"/>
      <c r="FA184" s="106"/>
      <c r="FB184" s="106"/>
      <c r="FC184" s="106"/>
      <c r="FD184" s="106"/>
      <c r="FE184" s="106"/>
      <c r="FF184" s="106"/>
      <c r="FG184" s="106"/>
      <c r="FH184" s="106"/>
      <c r="FI184" s="106"/>
      <c r="FJ184" s="106"/>
      <c r="FK184" s="106"/>
      <c r="FL184" s="106"/>
      <c r="FM184" s="106"/>
      <c r="FN184" s="106"/>
      <c r="FO184" s="106"/>
      <c r="FP184" s="106"/>
      <c r="FQ184" s="106"/>
      <c r="FR184" s="106"/>
      <c r="FS184" s="106"/>
      <c r="FT184" s="106"/>
      <c r="FU184" s="106"/>
      <c r="FV184" s="106"/>
      <c r="FW184" s="106"/>
      <c r="FX184" s="106"/>
      <c r="FY184" s="106"/>
      <c r="FZ184" s="106"/>
      <c r="GA184" s="106"/>
      <c r="GB184" s="106"/>
      <c r="GC184" s="106"/>
      <c r="GD184" s="106"/>
      <c r="GE184" s="106"/>
      <c r="GF184" s="106"/>
      <c r="GG184" s="106"/>
      <c r="GH184" s="106"/>
      <c r="GI184" s="106"/>
      <c r="GJ184" s="106"/>
      <c r="GK184" s="106"/>
      <c r="GL184" s="106"/>
      <c r="GM184" s="106"/>
      <c r="GN184" s="106"/>
      <c r="GO184" s="106"/>
      <c r="GP184" s="106"/>
      <c r="GQ184" s="106"/>
      <c r="GR184" s="106"/>
      <c r="GS184" s="106"/>
      <c r="GT184" s="106"/>
      <c r="GU184" s="106"/>
      <c r="GV184" s="106"/>
      <c r="GW184" s="106"/>
      <c r="GX184" s="106"/>
      <c r="GY184" s="106"/>
      <c r="GZ184" s="106"/>
      <c r="HA184" s="106"/>
      <c r="HB184" s="106"/>
      <c r="HC184" s="106"/>
      <c r="HD184" s="106"/>
      <c r="HE184" s="106"/>
      <c r="HF184" s="106"/>
      <c r="HG184" s="106"/>
      <c r="HH184" s="106"/>
      <c r="HI184" s="106"/>
      <c r="HJ184" s="106"/>
      <c r="HK184" s="106"/>
      <c r="HL184" s="106"/>
      <c r="HM184" s="106"/>
      <c r="HN184" s="106"/>
      <c r="HO184" s="106"/>
      <c r="HP184" s="106"/>
      <c r="HQ184" s="106"/>
      <c r="HR184" s="106"/>
      <c r="HS184" s="106"/>
      <c r="HT184" s="106"/>
      <c r="HU184" s="106"/>
      <c r="HV184" s="106"/>
      <c r="HW184" s="106"/>
      <c r="HX184" s="106"/>
      <c r="HY184" s="106"/>
      <c r="HZ184" s="106"/>
      <c r="IA184" s="106"/>
      <c r="IB184" s="106"/>
      <c r="IC184" s="106"/>
      <c r="ID184" s="106"/>
      <c r="IE184" s="106"/>
      <c r="IF184" s="106"/>
      <c r="IG184" s="106"/>
      <c r="IH184" s="106"/>
      <c r="II184" s="106"/>
      <c r="IJ184" s="106"/>
      <c r="IK184" s="106"/>
      <c r="IL184" s="106"/>
      <c r="IM184" s="106"/>
      <c r="IN184" s="106"/>
      <c r="IO184" s="106"/>
      <c r="IP184" s="106"/>
      <c r="IQ184" s="106"/>
      <c r="IR184" s="106"/>
      <c r="IS184" s="106"/>
      <c r="IT184" s="106"/>
      <c r="IU184" s="106"/>
      <c r="IV184" s="106"/>
      <c r="IW184" s="106"/>
      <c r="IX184" s="106"/>
      <c r="IY184" s="106"/>
      <c r="IZ184" s="106"/>
      <c r="JA184" s="106"/>
      <c r="JB184" s="106"/>
      <c r="JC184" s="106"/>
      <c r="JD184" s="106"/>
      <c r="JE184" s="106"/>
      <c r="JF184" s="106"/>
      <c r="JG184" s="106"/>
      <c r="JH184" s="106"/>
      <c r="JI184" s="106"/>
      <c r="JJ184" s="106"/>
      <c r="JK184" s="106"/>
      <c r="JL184" s="106"/>
      <c r="JM184" s="106"/>
      <c r="JN184" s="106"/>
      <c r="JO184" s="106"/>
      <c r="JP184" s="106"/>
      <c r="JQ184" s="106"/>
      <c r="JR184" s="106"/>
      <c r="JS184" s="106"/>
      <c r="JT184" s="106"/>
      <c r="JU184" s="106"/>
      <c r="JV184" s="106"/>
      <c r="JW184" s="106"/>
    </row>
    <row r="185" spans="1:283">
      <c r="A185" s="106"/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  <c r="BJ185" s="106"/>
      <c r="BK185" s="106"/>
      <c r="BL185" s="106"/>
      <c r="BM185" s="106"/>
      <c r="BN185" s="106"/>
      <c r="BO185" s="106"/>
      <c r="BP185" s="106"/>
      <c r="BQ185" s="106"/>
      <c r="BR185" s="106"/>
      <c r="BS185" s="106"/>
      <c r="BT185" s="106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06"/>
      <c r="CN185" s="106"/>
      <c r="CO185" s="106"/>
      <c r="CP185" s="106"/>
      <c r="CQ185" s="106"/>
      <c r="CR185" s="106"/>
      <c r="CS185" s="106"/>
      <c r="CT185" s="106"/>
      <c r="CU185" s="106"/>
      <c r="CV185" s="106"/>
      <c r="CW185" s="106"/>
      <c r="CX185" s="106"/>
      <c r="CY185" s="106"/>
      <c r="CZ185" s="106"/>
      <c r="DA185" s="106"/>
      <c r="DB185" s="106"/>
      <c r="DC185" s="106"/>
      <c r="DD185" s="106"/>
      <c r="DE185" s="106"/>
      <c r="DF185" s="106"/>
      <c r="DG185" s="106"/>
      <c r="DH185" s="106"/>
      <c r="DI185" s="106"/>
      <c r="DJ185" s="106"/>
      <c r="DK185" s="106"/>
      <c r="DL185" s="106"/>
      <c r="DM185" s="106"/>
      <c r="DN185" s="106"/>
      <c r="DO185" s="106"/>
      <c r="DP185" s="106"/>
      <c r="DQ185" s="106"/>
      <c r="DR185" s="106"/>
      <c r="DS185" s="106"/>
      <c r="DT185" s="106"/>
      <c r="DU185" s="106"/>
      <c r="DV185" s="106"/>
      <c r="DW185" s="106"/>
      <c r="DX185" s="106"/>
      <c r="DY185" s="106"/>
      <c r="DZ185" s="106"/>
      <c r="EA185" s="106"/>
      <c r="EB185" s="106"/>
      <c r="EC185" s="106"/>
      <c r="ED185" s="106"/>
      <c r="EE185" s="106"/>
      <c r="EF185" s="106"/>
      <c r="EG185" s="106"/>
      <c r="EH185" s="106"/>
      <c r="EI185" s="106"/>
      <c r="EJ185" s="106"/>
      <c r="EK185" s="106"/>
      <c r="EL185" s="106"/>
      <c r="EM185" s="106"/>
      <c r="EN185" s="106"/>
      <c r="EO185" s="106"/>
      <c r="EP185" s="106"/>
      <c r="EQ185" s="106"/>
      <c r="ER185" s="106"/>
      <c r="ES185" s="106"/>
      <c r="ET185" s="106"/>
      <c r="EU185" s="106"/>
      <c r="EV185" s="106"/>
      <c r="EW185" s="106"/>
      <c r="EX185" s="106"/>
      <c r="EY185" s="106"/>
      <c r="EZ185" s="106"/>
      <c r="FA185" s="106"/>
      <c r="FB185" s="106"/>
      <c r="FC185" s="106"/>
      <c r="FD185" s="106"/>
      <c r="FE185" s="106"/>
      <c r="FF185" s="106"/>
      <c r="FG185" s="106"/>
      <c r="FH185" s="106"/>
      <c r="FI185" s="106"/>
      <c r="FJ185" s="106"/>
      <c r="FK185" s="106"/>
      <c r="FL185" s="106"/>
      <c r="FM185" s="106"/>
      <c r="FN185" s="106"/>
      <c r="FO185" s="106"/>
      <c r="FP185" s="106"/>
      <c r="FQ185" s="106"/>
      <c r="FR185" s="106"/>
      <c r="FS185" s="106"/>
      <c r="FT185" s="106"/>
      <c r="FU185" s="106"/>
      <c r="FV185" s="106"/>
      <c r="FW185" s="106"/>
      <c r="FX185" s="106"/>
      <c r="FY185" s="106"/>
      <c r="FZ185" s="106"/>
      <c r="GA185" s="106"/>
      <c r="GB185" s="106"/>
      <c r="GC185" s="106"/>
      <c r="GD185" s="106"/>
      <c r="GE185" s="106"/>
      <c r="GF185" s="106"/>
      <c r="GG185" s="106"/>
      <c r="GH185" s="106"/>
      <c r="GI185" s="106"/>
      <c r="GJ185" s="106"/>
      <c r="GK185" s="106"/>
      <c r="GL185" s="106"/>
      <c r="GM185" s="106"/>
      <c r="GN185" s="106"/>
      <c r="GO185" s="106"/>
      <c r="GP185" s="106"/>
      <c r="GQ185" s="106"/>
      <c r="GR185" s="106"/>
      <c r="GS185" s="106"/>
      <c r="GT185" s="106"/>
      <c r="GU185" s="106"/>
      <c r="GV185" s="106"/>
      <c r="GW185" s="106"/>
      <c r="GX185" s="106"/>
      <c r="GY185" s="106"/>
      <c r="GZ185" s="106"/>
      <c r="HA185" s="106"/>
      <c r="HB185" s="106"/>
      <c r="HC185" s="106"/>
      <c r="HD185" s="106"/>
      <c r="HE185" s="106"/>
      <c r="HF185" s="106"/>
      <c r="HG185" s="106"/>
      <c r="HH185" s="106"/>
      <c r="HI185" s="106"/>
      <c r="HJ185" s="106"/>
      <c r="HK185" s="106"/>
      <c r="HL185" s="106"/>
      <c r="HM185" s="106"/>
      <c r="HN185" s="106"/>
      <c r="HO185" s="106"/>
      <c r="HP185" s="106"/>
      <c r="HQ185" s="106"/>
      <c r="HR185" s="106"/>
      <c r="HS185" s="106"/>
      <c r="HT185" s="106"/>
      <c r="HU185" s="106"/>
      <c r="HV185" s="106"/>
      <c r="HW185" s="106"/>
      <c r="HX185" s="106"/>
      <c r="HY185" s="106"/>
      <c r="HZ185" s="106"/>
      <c r="IA185" s="106"/>
      <c r="IB185" s="106"/>
      <c r="IC185" s="106"/>
      <c r="ID185" s="106"/>
      <c r="IE185" s="106"/>
      <c r="IF185" s="106"/>
      <c r="IG185" s="106"/>
      <c r="IH185" s="106"/>
      <c r="II185" s="106"/>
      <c r="IJ185" s="106"/>
      <c r="IK185" s="106"/>
      <c r="IL185" s="106"/>
      <c r="IM185" s="106"/>
      <c r="IN185" s="106"/>
      <c r="IO185" s="106"/>
      <c r="IP185" s="106"/>
      <c r="IQ185" s="106"/>
      <c r="IR185" s="106"/>
      <c r="IS185" s="106"/>
      <c r="IT185" s="106"/>
      <c r="IU185" s="106"/>
      <c r="IV185" s="106"/>
      <c r="IW185" s="106"/>
      <c r="IX185" s="106"/>
      <c r="IY185" s="106"/>
      <c r="IZ185" s="106"/>
      <c r="JA185" s="106"/>
      <c r="JB185" s="106"/>
      <c r="JC185" s="106"/>
      <c r="JD185" s="106"/>
      <c r="JE185" s="106"/>
      <c r="JF185" s="106"/>
      <c r="JG185" s="106"/>
      <c r="JH185" s="106"/>
      <c r="JI185" s="106"/>
      <c r="JJ185" s="106"/>
      <c r="JK185" s="106"/>
      <c r="JL185" s="106"/>
      <c r="JM185" s="106"/>
      <c r="JN185" s="106"/>
      <c r="JO185" s="106"/>
      <c r="JP185" s="106"/>
      <c r="JQ185" s="106"/>
      <c r="JR185" s="106"/>
      <c r="JS185" s="106"/>
      <c r="JT185" s="106"/>
      <c r="JU185" s="106"/>
      <c r="JV185" s="106"/>
      <c r="JW185" s="106"/>
    </row>
    <row r="186" spans="1:283">
      <c r="A186" s="106"/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  <c r="BJ186" s="106"/>
      <c r="BK186" s="106"/>
      <c r="BL186" s="106"/>
      <c r="BM186" s="106"/>
      <c r="BN186" s="106"/>
      <c r="BO186" s="106"/>
      <c r="BP186" s="106"/>
      <c r="BQ186" s="106"/>
      <c r="BR186" s="106"/>
      <c r="BS186" s="106"/>
      <c r="BT186" s="106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06"/>
      <c r="CN186" s="106"/>
      <c r="CO186" s="106"/>
      <c r="CP186" s="106"/>
      <c r="CQ186" s="106"/>
      <c r="CR186" s="106"/>
      <c r="CS186" s="106"/>
      <c r="CT186" s="106"/>
      <c r="CU186" s="106"/>
      <c r="CV186" s="106"/>
      <c r="CW186" s="106"/>
      <c r="CX186" s="106"/>
      <c r="CY186" s="106"/>
      <c r="CZ186" s="106"/>
      <c r="DA186" s="106"/>
      <c r="DB186" s="106"/>
      <c r="DC186" s="106"/>
      <c r="DD186" s="106"/>
      <c r="DE186" s="106"/>
      <c r="DF186" s="106"/>
      <c r="DG186" s="106"/>
      <c r="DH186" s="106"/>
      <c r="DI186" s="106"/>
      <c r="DJ186" s="106"/>
      <c r="DK186" s="106"/>
      <c r="DL186" s="106"/>
      <c r="DM186" s="106"/>
      <c r="DN186" s="106"/>
      <c r="DO186" s="106"/>
      <c r="DP186" s="106"/>
      <c r="DQ186" s="106"/>
      <c r="DR186" s="106"/>
      <c r="DS186" s="106"/>
      <c r="DT186" s="106"/>
      <c r="DU186" s="106"/>
      <c r="DV186" s="106"/>
      <c r="DW186" s="106"/>
      <c r="DX186" s="106"/>
      <c r="DY186" s="106"/>
      <c r="DZ186" s="106"/>
      <c r="EA186" s="106"/>
      <c r="EB186" s="106"/>
      <c r="EC186" s="106"/>
      <c r="ED186" s="106"/>
      <c r="EE186" s="106"/>
      <c r="EF186" s="106"/>
      <c r="EG186" s="106"/>
      <c r="EH186" s="106"/>
      <c r="EI186" s="106"/>
      <c r="EJ186" s="106"/>
      <c r="EK186" s="106"/>
      <c r="EL186" s="106"/>
      <c r="EM186" s="106"/>
      <c r="EN186" s="106"/>
      <c r="EO186" s="106"/>
      <c r="EP186" s="106"/>
      <c r="EQ186" s="106"/>
      <c r="ER186" s="106"/>
      <c r="ES186" s="106"/>
      <c r="ET186" s="106"/>
      <c r="EU186" s="106"/>
      <c r="EV186" s="106"/>
      <c r="EW186" s="106"/>
      <c r="EX186" s="106"/>
      <c r="EY186" s="106"/>
      <c r="EZ186" s="106"/>
      <c r="FA186" s="106"/>
      <c r="FB186" s="106"/>
      <c r="FC186" s="106"/>
      <c r="FD186" s="106"/>
      <c r="FE186" s="106"/>
      <c r="FF186" s="106"/>
      <c r="FG186" s="106"/>
      <c r="FH186" s="106"/>
      <c r="FI186" s="106"/>
      <c r="FJ186" s="106"/>
      <c r="FK186" s="106"/>
      <c r="FL186" s="106"/>
      <c r="FM186" s="106"/>
      <c r="FN186" s="106"/>
      <c r="FO186" s="106"/>
      <c r="FP186" s="106"/>
      <c r="FQ186" s="106"/>
      <c r="FR186" s="106"/>
      <c r="FS186" s="106"/>
      <c r="FT186" s="106"/>
      <c r="FU186" s="106"/>
      <c r="FV186" s="106"/>
      <c r="FW186" s="106"/>
      <c r="FX186" s="106"/>
      <c r="FY186" s="106"/>
      <c r="FZ186" s="106"/>
      <c r="GA186" s="106"/>
      <c r="GB186" s="106"/>
      <c r="GC186" s="106"/>
      <c r="GD186" s="106"/>
      <c r="GE186" s="106"/>
      <c r="GF186" s="106"/>
      <c r="GG186" s="106"/>
      <c r="GH186" s="106"/>
      <c r="GI186" s="106"/>
      <c r="GJ186" s="106"/>
      <c r="GK186" s="106"/>
      <c r="GL186" s="106"/>
      <c r="GM186" s="106"/>
      <c r="GN186" s="106"/>
      <c r="GO186" s="106"/>
      <c r="GP186" s="106"/>
      <c r="GQ186" s="106"/>
      <c r="GR186" s="106"/>
      <c r="GS186" s="106"/>
      <c r="GT186" s="106"/>
      <c r="GU186" s="106"/>
      <c r="GV186" s="106"/>
      <c r="GW186" s="106"/>
      <c r="GX186" s="106"/>
      <c r="GY186" s="106"/>
      <c r="GZ186" s="106"/>
      <c r="HA186" s="106"/>
      <c r="HB186" s="106"/>
      <c r="HC186" s="106"/>
      <c r="HD186" s="106"/>
      <c r="HE186" s="106"/>
      <c r="HF186" s="106"/>
      <c r="HG186" s="106"/>
      <c r="HH186" s="106"/>
      <c r="HI186" s="106"/>
      <c r="HJ186" s="106"/>
      <c r="HK186" s="106"/>
      <c r="HL186" s="106"/>
      <c r="HM186" s="106"/>
      <c r="HN186" s="106"/>
      <c r="HO186" s="106"/>
      <c r="HP186" s="106"/>
      <c r="HQ186" s="106"/>
      <c r="HR186" s="106"/>
      <c r="HS186" s="106"/>
      <c r="HT186" s="106"/>
      <c r="HU186" s="106"/>
      <c r="HV186" s="106"/>
      <c r="HW186" s="106"/>
      <c r="HX186" s="106"/>
      <c r="HY186" s="106"/>
      <c r="HZ186" s="106"/>
      <c r="IA186" s="106"/>
      <c r="IB186" s="106"/>
      <c r="IC186" s="106"/>
      <c r="ID186" s="106"/>
      <c r="IE186" s="106"/>
      <c r="IF186" s="106"/>
      <c r="IG186" s="106"/>
      <c r="IH186" s="106"/>
      <c r="II186" s="106"/>
      <c r="IJ186" s="106"/>
      <c r="IK186" s="106"/>
      <c r="IL186" s="106"/>
      <c r="IM186" s="106"/>
      <c r="IN186" s="106"/>
      <c r="IO186" s="106"/>
      <c r="IP186" s="106"/>
      <c r="IQ186" s="106"/>
      <c r="IR186" s="106"/>
      <c r="IS186" s="106"/>
      <c r="IT186" s="106"/>
      <c r="IU186" s="106"/>
      <c r="IV186" s="106"/>
      <c r="IW186" s="106"/>
      <c r="IX186" s="106"/>
      <c r="IY186" s="106"/>
      <c r="IZ186" s="106"/>
      <c r="JA186" s="106"/>
      <c r="JB186" s="106"/>
      <c r="JC186" s="106"/>
      <c r="JD186" s="106"/>
      <c r="JE186" s="106"/>
      <c r="JF186" s="106"/>
      <c r="JG186" s="106"/>
      <c r="JH186" s="106"/>
      <c r="JI186" s="106"/>
      <c r="JJ186" s="106"/>
      <c r="JK186" s="106"/>
      <c r="JL186" s="106"/>
      <c r="JM186" s="106"/>
      <c r="JN186" s="106"/>
      <c r="JO186" s="106"/>
      <c r="JP186" s="106"/>
      <c r="JQ186" s="106"/>
      <c r="JR186" s="106"/>
      <c r="JS186" s="106"/>
      <c r="JT186" s="106"/>
      <c r="JU186" s="106"/>
      <c r="JV186" s="106"/>
      <c r="JW186" s="106"/>
    </row>
    <row r="187" spans="1:283">
      <c r="A187" s="106"/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  <c r="BC187" s="106"/>
      <c r="BD187" s="106"/>
      <c r="BE187" s="106"/>
      <c r="BF187" s="106"/>
      <c r="BG187" s="106"/>
      <c r="BH187" s="106"/>
      <c r="BI187" s="106"/>
      <c r="BJ187" s="106"/>
      <c r="BK187" s="106"/>
      <c r="BL187" s="106"/>
      <c r="BM187" s="106"/>
      <c r="BN187" s="106"/>
      <c r="BO187" s="106"/>
      <c r="BP187" s="106"/>
      <c r="BQ187" s="106"/>
      <c r="BR187" s="106"/>
      <c r="BS187" s="106"/>
      <c r="BT187" s="106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06"/>
      <c r="CN187" s="106"/>
      <c r="CO187" s="106"/>
      <c r="CP187" s="106"/>
      <c r="CQ187" s="106"/>
      <c r="CR187" s="106"/>
      <c r="CS187" s="106"/>
      <c r="CT187" s="106"/>
      <c r="CU187" s="106"/>
      <c r="CV187" s="106"/>
      <c r="CW187" s="106"/>
      <c r="CX187" s="106"/>
      <c r="CY187" s="106"/>
      <c r="CZ187" s="106"/>
      <c r="DA187" s="106"/>
      <c r="DB187" s="106"/>
      <c r="DC187" s="106"/>
      <c r="DD187" s="106"/>
      <c r="DE187" s="106"/>
      <c r="DF187" s="106"/>
      <c r="DG187" s="106"/>
      <c r="DH187" s="106"/>
      <c r="DI187" s="106"/>
      <c r="DJ187" s="106"/>
      <c r="DK187" s="106"/>
      <c r="DL187" s="106"/>
      <c r="DM187" s="106"/>
      <c r="DN187" s="106"/>
      <c r="DO187" s="106"/>
      <c r="DP187" s="106"/>
      <c r="DQ187" s="106"/>
      <c r="DR187" s="106"/>
      <c r="DS187" s="106"/>
      <c r="DT187" s="106"/>
      <c r="DU187" s="106"/>
      <c r="DV187" s="106"/>
      <c r="DW187" s="106"/>
      <c r="DX187" s="106"/>
      <c r="DY187" s="106"/>
      <c r="DZ187" s="106"/>
      <c r="EA187" s="106"/>
      <c r="EB187" s="106"/>
      <c r="EC187" s="106"/>
      <c r="ED187" s="106"/>
      <c r="EE187" s="106"/>
      <c r="EF187" s="106"/>
      <c r="EG187" s="106"/>
      <c r="EH187" s="106"/>
      <c r="EI187" s="106"/>
      <c r="EJ187" s="106"/>
      <c r="EK187" s="106"/>
      <c r="EL187" s="106"/>
      <c r="EM187" s="106"/>
      <c r="EN187" s="106"/>
      <c r="EO187" s="106"/>
      <c r="EP187" s="106"/>
      <c r="EQ187" s="106"/>
      <c r="ER187" s="106"/>
      <c r="ES187" s="106"/>
      <c r="ET187" s="106"/>
      <c r="EU187" s="106"/>
      <c r="EV187" s="106"/>
      <c r="EW187" s="106"/>
      <c r="EX187" s="106"/>
      <c r="EY187" s="106"/>
      <c r="EZ187" s="106"/>
      <c r="FA187" s="106"/>
      <c r="FB187" s="106"/>
      <c r="FC187" s="106"/>
      <c r="FD187" s="106"/>
      <c r="FE187" s="106"/>
      <c r="FF187" s="106"/>
      <c r="FG187" s="106"/>
      <c r="FH187" s="106"/>
      <c r="FI187" s="106"/>
      <c r="FJ187" s="106"/>
      <c r="FK187" s="106"/>
      <c r="FL187" s="106"/>
      <c r="FM187" s="106"/>
      <c r="FN187" s="106"/>
      <c r="FO187" s="106"/>
      <c r="FP187" s="106"/>
      <c r="FQ187" s="106"/>
      <c r="FR187" s="106"/>
      <c r="FS187" s="106"/>
      <c r="FT187" s="106"/>
      <c r="FU187" s="106"/>
      <c r="FV187" s="106"/>
      <c r="FW187" s="106"/>
      <c r="FX187" s="106"/>
      <c r="FY187" s="106"/>
      <c r="FZ187" s="106"/>
      <c r="GA187" s="106"/>
      <c r="GB187" s="106"/>
      <c r="GC187" s="106"/>
      <c r="GD187" s="106"/>
      <c r="GE187" s="106"/>
      <c r="GF187" s="106"/>
      <c r="GG187" s="106"/>
      <c r="GH187" s="106"/>
      <c r="GI187" s="106"/>
      <c r="GJ187" s="106"/>
      <c r="GK187" s="106"/>
      <c r="GL187" s="106"/>
      <c r="GM187" s="106"/>
      <c r="GN187" s="106"/>
      <c r="GO187" s="106"/>
      <c r="GP187" s="106"/>
      <c r="GQ187" s="106"/>
      <c r="GR187" s="106"/>
      <c r="GS187" s="106"/>
      <c r="GT187" s="106"/>
      <c r="GU187" s="106"/>
      <c r="GV187" s="106"/>
      <c r="GW187" s="106"/>
      <c r="GX187" s="106"/>
      <c r="GY187" s="106"/>
      <c r="GZ187" s="106"/>
      <c r="HA187" s="106"/>
      <c r="HB187" s="106"/>
      <c r="HC187" s="106"/>
      <c r="HD187" s="106"/>
      <c r="HE187" s="106"/>
      <c r="HF187" s="106"/>
      <c r="HG187" s="106"/>
      <c r="HH187" s="106"/>
      <c r="HI187" s="106"/>
      <c r="HJ187" s="106"/>
      <c r="HK187" s="106"/>
      <c r="HL187" s="106"/>
      <c r="HM187" s="106"/>
      <c r="HN187" s="106"/>
      <c r="HO187" s="106"/>
      <c r="HP187" s="106"/>
      <c r="HQ187" s="106"/>
      <c r="HR187" s="106"/>
      <c r="HS187" s="106"/>
      <c r="HT187" s="106"/>
      <c r="HU187" s="106"/>
      <c r="HV187" s="106"/>
      <c r="HW187" s="106"/>
      <c r="HX187" s="106"/>
      <c r="HY187" s="106"/>
      <c r="HZ187" s="106"/>
      <c r="IA187" s="106"/>
      <c r="IB187" s="106"/>
      <c r="IC187" s="106"/>
      <c r="ID187" s="106"/>
      <c r="IE187" s="106"/>
      <c r="IF187" s="106"/>
      <c r="IG187" s="106"/>
      <c r="IH187" s="106"/>
      <c r="II187" s="106"/>
      <c r="IJ187" s="106"/>
      <c r="IK187" s="106"/>
      <c r="IL187" s="106"/>
      <c r="IM187" s="106"/>
      <c r="IN187" s="106"/>
      <c r="IO187" s="106"/>
      <c r="IP187" s="106"/>
      <c r="IQ187" s="106"/>
      <c r="IR187" s="106"/>
      <c r="IS187" s="106"/>
      <c r="IT187" s="106"/>
      <c r="IU187" s="106"/>
      <c r="IV187" s="106"/>
      <c r="IW187" s="106"/>
      <c r="IX187" s="106"/>
      <c r="IY187" s="106"/>
      <c r="IZ187" s="106"/>
      <c r="JA187" s="106"/>
      <c r="JB187" s="106"/>
      <c r="JC187" s="106"/>
      <c r="JD187" s="106"/>
      <c r="JE187" s="106"/>
      <c r="JF187" s="106"/>
      <c r="JG187" s="106"/>
      <c r="JH187" s="106"/>
      <c r="JI187" s="106"/>
      <c r="JJ187" s="106"/>
      <c r="JK187" s="106"/>
      <c r="JL187" s="106"/>
      <c r="JM187" s="106"/>
      <c r="JN187" s="106"/>
      <c r="JO187" s="106"/>
      <c r="JP187" s="106"/>
      <c r="JQ187" s="106"/>
      <c r="JR187" s="106"/>
      <c r="JS187" s="106"/>
      <c r="JT187" s="106"/>
      <c r="JU187" s="106"/>
      <c r="JV187" s="106"/>
      <c r="JW187" s="106"/>
    </row>
    <row r="188" spans="1:283">
      <c r="A188" s="106"/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6"/>
      <c r="BF188" s="106"/>
      <c r="BG188" s="106"/>
      <c r="BH188" s="106"/>
      <c r="BI188" s="106"/>
      <c r="BJ188" s="106"/>
      <c r="BK188" s="106"/>
      <c r="BL188" s="106"/>
      <c r="BM188" s="106"/>
      <c r="BN188" s="106"/>
      <c r="BO188" s="106"/>
      <c r="BP188" s="106"/>
      <c r="BQ188" s="106"/>
      <c r="BR188" s="106"/>
      <c r="BS188" s="106"/>
      <c r="BT188" s="106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06"/>
      <c r="CN188" s="106"/>
      <c r="CO188" s="106"/>
      <c r="CP188" s="106"/>
      <c r="CQ188" s="106"/>
      <c r="CR188" s="106"/>
      <c r="CS188" s="106"/>
      <c r="CT188" s="106"/>
      <c r="CU188" s="106"/>
      <c r="CV188" s="106"/>
      <c r="CW188" s="106"/>
      <c r="CX188" s="106"/>
      <c r="CY188" s="106"/>
      <c r="CZ188" s="106"/>
      <c r="DA188" s="106"/>
      <c r="DB188" s="106"/>
      <c r="DC188" s="106"/>
      <c r="DD188" s="106"/>
      <c r="DE188" s="106"/>
      <c r="DF188" s="106"/>
      <c r="DG188" s="106"/>
      <c r="DH188" s="106"/>
      <c r="DI188" s="106"/>
      <c r="DJ188" s="106"/>
      <c r="DK188" s="106"/>
      <c r="DL188" s="106"/>
      <c r="DM188" s="106"/>
      <c r="DN188" s="106"/>
      <c r="DO188" s="106"/>
      <c r="DP188" s="106"/>
      <c r="DQ188" s="106"/>
      <c r="DR188" s="106"/>
      <c r="DS188" s="106"/>
      <c r="DT188" s="106"/>
      <c r="DU188" s="106"/>
      <c r="DV188" s="106"/>
      <c r="DW188" s="106"/>
      <c r="DX188" s="106"/>
      <c r="DY188" s="106"/>
      <c r="DZ188" s="106"/>
      <c r="EA188" s="106"/>
      <c r="EB188" s="106"/>
      <c r="EC188" s="106"/>
      <c r="ED188" s="106"/>
      <c r="EE188" s="106"/>
      <c r="EF188" s="106"/>
      <c r="EG188" s="106"/>
      <c r="EH188" s="106"/>
      <c r="EI188" s="106"/>
      <c r="EJ188" s="106"/>
      <c r="EK188" s="106"/>
      <c r="EL188" s="106"/>
      <c r="EM188" s="106"/>
      <c r="EN188" s="106"/>
      <c r="EO188" s="106"/>
      <c r="EP188" s="106"/>
      <c r="EQ188" s="106"/>
      <c r="ER188" s="106"/>
      <c r="ES188" s="106"/>
      <c r="ET188" s="106"/>
      <c r="EU188" s="106"/>
      <c r="EV188" s="106"/>
      <c r="EW188" s="106"/>
      <c r="EX188" s="106"/>
      <c r="EY188" s="106"/>
      <c r="EZ188" s="106"/>
      <c r="FA188" s="106"/>
      <c r="FB188" s="106"/>
      <c r="FC188" s="106"/>
      <c r="FD188" s="106"/>
      <c r="FE188" s="106"/>
      <c r="FF188" s="106"/>
      <c r="FG188" s="106"/>
      <c r="FH188" s="106"/>
      <c r="FI188" s="106"/>
      <c r="FJ188" s="106"/>
      <c r="FK188" s="106"/>
      <c r="FL188" s="106"/>
      <c r="FM188" s="106"/>
      <c r="FN188" s="106"/>
      <c r="FO188" s="106"/>
      <c r="FP188" s="106"/>
      <c r="FQ188" s="106"/>
      <c r="FR188" s="106"/>
      <c r="FS188" s="106"/>
      <c r="FT188" s="106"/>
      <c r="FU188" s="106"/>
      <c r="FV188" s="106"/>
      <c r="FW188" s="106"/>
      <c r="FX188" s="106"/>
      <c r="FY188" s="106"/>
      <c r="FZ188" s="106"/>
      <c r="GA188" s="106"/>
      <c r="GB188" s="106"/>
      <c r="GC188" s="106"/>
      <c r="GD188" s="106"/>
      <c r="GE188" s="106"/>
      <c r="GF188" s="106"/>
      <c r="GG188" s="106"/>
      <c r="GH188" s="106"/>
      <c r="GI188" s="106"/>
      <c r="GJ188" s="106"/>
      <c r="GK188" s="106"/>
      <c r="GL188" s="106"/>
      <c r="GM188" s="106"/>
      <c r="GN188" s="106"/>
      <c r="GO188" s="106"/>
      <c r="GP188" s="106"/>
      <c r="GQ188" s="106"/>
      <c r="GR188" s="106"/>
      <c r="GS188" s="106"/>
      <c r="GT188" s="106"/>
      <c r="GU188" s="106"/>
      <c r="GV188" s="106"/>
      <c r="GW188" s="106"/>
      <c r="GX188" s="106"/>
      <c r="GY188" s="106"/>
      <c r="GZ188" s="106"/>
      <c r="HA188" s="106"/>
      <c r="HB188" s="106"/>
      <c r="HC188" s="106"/>
      <c r="HD188" s="106"/>
      <c r="HE188" s="106"/>
      <c r="HF188" s="106"/>
      <c r="HG188" s="106"/>
      <c r="HH188" s="106"/>
      <c r="HI188" s="106"/>
      <c r="HJ188" s="106"/>
      <c r="HK188" s="106"/>
      <c r="HL188" s="106"/>
      <c r="HM188" s="106"/>
      <c r="HN188" s="106"/>
      <c r="HO188" s="106"/>
      <c r="HP188" s="106"/>
      <c r="HQ188" s="106"/>
      <c r="HR188" s="106"/>
      <c r="HS188" s="106"/>
      <c r="HT188" s="106"/>
      <c r="HU188" s="106"/>
      <c r="HV188" s="106"/>
      <c r="HW188" s="106"/>
      <c r="HX188" s="106"/>
      <c r="HY188" s="106"/>
      <c r="HZ188" s="106"/>
      <c r="IA188" s="106"/>
      <c r="IB188" s="106"/>
      <c r="IC188" s="106"/>
      <c r="ID188" s="106"/>
      <c r="IE188" s="106"/>
      <c r="IF188" s="106"/>
      <c r="IG188" s="106"/>
      <c r="IH188" s="106"/>
      <c r="II188" s="106"/>
      <c r="IJ188" s="106"/>
      <c r="IK188" s="106"/>
      <c r="IL188" s="106"/>
      <c r="IM188" s="106"/>
      <c r="IN188" s="106"/>
      <c r="IO188" s="106"/>
      <c r="IP188" s="106"/>
      <c r="IQ188" s="106"/>
      <c r="IR188" s="106"/>
      <c r="IS188" s="106"/>
      <c r="IT188" s="106"/>
      <c r="IU188" s="106"/>
      <c r="IV188" s="106"/>
      <c r="IW188" s="106"/>
      <c r="IX188" s="106"/>
      <c r="IY188" s="106"/>
      <c r="IZ188" s="106"/>
      <c r="JA188" s="106"/>
      <c r="JB188" s="106"/>
      <c r="JC188" s="106"/>
      <c r="JD188" s="106"/>
      <c r="JE188" s="106"/>
      <c r="JF188" s="106"/>
      <c r="JG188" s="106"/>
      <c r="JH188" s="106"/>
      <c r="JI188" s="106"/>
      <c r="JJ188" s="106"/>
      <c r="JK188" s="106"/>
      <c r="JL188" s="106"/>
      <c r="JM188" s="106"/>
      <c r="JN188" s="106"/>
      <c r="JO188" s="106"/>
      <c r="JP188" s="106"/>
      <c r="JQ188" s="106"/>
      <c r="JR188" s="106"/>
      <c r="JS188" s="106"/>
      <c r="JT188" s="106"/>
      <c r="JU188" s="106"/>
      <c r="JV188" s="106"/>
      <c r="JW188" s="106"/>
    </row>
    <row r="189" spans="1:283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  <c r="BC189" s="106"/>
      <c r="BD189" s="106"/>
      <c r="BE189" s="106"/>
      <c r="BF189" s="106"/>
      <c r="BG189" s="106"/>
      <c r="BH189" s="106"/>
      <c r="BI189" s="106"/>
      <c r="BJ189" s="106"/>
      <c r="BK189" s="106"/>
      <c r="BL189" s="106"/>
      <c r="BM189" s="106"/>
      <c r="BN189" s="106"/>
      <c r="BO189" s="106"/>
      <c r="BP189" s="106"/>
      <c r="BQ189" s="106"/>
      <c r="BR189" s="106"/>
      <c r="BS189" s="106"/>
      <c r="BT189" s="106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06"/>
      <c r="CN189" s="106"/>
      <c r="CO189" s="106"/>
      <c r="CP189" s="106"/>
      <c r="CQ189" s="106"/>
      <c r="CR189" s="106"/>
      <c r="CS189" s="106"/>
      <c r="CT189" s="106"/>
      <c r="CU189" s="106"/>
      <c r="CV189" s="106"/>
      <c r="CW189" s="106"/>
      <c r="CX189" s="106"/>
      <c r="CY189" s="106"/>
      <c r="CZ189" s="106"/>
      <c r="DA189" s="106"/>
      <c r="DB189" s="106"/>
      <c r="DC189" s="106"/>
      <c r="DD189" s="106"/>
      <c r="DE189" s="106"/>
      <c r="DF189" s="106"/>
      <c r="DG189" s="106"/>
      <c r="DH189" s="106"/>
      <c r="DI189" s="106"/>
      <c r="DJ189" s="106"/>
      <c r="DK189" s="106"/>
      <c r="DL189" s="106"/>
      <c r="DM189" s="106"/>
      <c r="DN189" s="106"/>
      <c r="DO189" s="106"/>
      <c r="DP189" s="106"/>
      <c r="DQ189" s="106"/>
      <c r="DR189" s="106"/>
      <c r="DS189" s="106"/>
      <c r="DT189" s="106"/>
      <c r="DU189" s="106"/>
      <c r="DV189" s="106"/>
      <c r="DW189" s="106"/>
      <c r="DX189" s="106"/>
      <c r="DY189" s="106"/>
      <c r="DZ189" s="106"/>
      <c r="EA189" s="106"/>
      <c r="EB189" s="106"/>
      <c r="EC189" s="106"/>
      <c r="ED189" s="106"/>
      <c r="EE189" s="106"/>
      <c r="EF189" s="106"/>
      <c r="EG189" s="106"/>
      <c r="EH189" s="106"/>
      <c r="EI189" s="106"/>
      <c r="EJ189" s="106"/>
      <c r="EK189" s="106"/>
      <c r="EL189" s="106"/>
      <c r="EM189" s="106"/>
      <c r="EN189" s="106"/>
      <c r="EO189" s="106"/>
      <c r="EP189" s="106"/>
      <c r="EQ189" s="106"/>
      <c r="ER189" s="106"/>
      <c r="ES189" s="106"/>
      <c r="ET189" s="106"/>
      <c r="EU189" s="106"/>
      <c r="EV189" s="106"/>
      <c r="EW189" s="106"/>
      <c r="EX189" s="106"/>
      <c r="EY189" s="106"/>
      <c r="EZ189" s="106"/>
      <c r="FA189" s="106"/>
      <c r="FB189" s="106"/>
      <c r="FC189" s="106"/>
      <c r="FD189" s="106"/>
      <c r="FE189" s="106"/>
      <c r="FF189" s="106"/>
      <c r="FG189" s="106"/>
      <c r="FH189" s="106"/>
      <c r="FI189" s="106"/>
      <c r="FJ189" s="106"/>
      <c r="FK189" s="106"/>
      <c r="FL189" s="106"/>
      <c r="FM189" s="106"/>
      <c r="FN189" s="106"/>
      <c r="FO189" s="106"/>
      <c r="FP189" s="106"/>
      <c r="FQ189" s="106"/>
      <c r="FR189" s="106"/>
      <c r="FS189" s="106"/>
      <c r="FT189" s="106"/>
      <c r="FU189" s="106"/>
      <c r="FV189" s="106"/>
      <c r="FW189" s="106"/>
      <c r="FX189" s="106"/>
      <c r="FY189" s="106"/>
      <c r="FZ189" s="106"/>
      <c r="GA189" s="106"/>
      <c r="GB189" s="106"/>
      <c r="GC189" s="106"/>
      <c r="GD189" s="106"/>
      <c r="GE189" s="106"/>
      <c r="GF189" s="106"/>
      <c r="GG189" s="106"/>
      <c r="GH189" s="106"/>
      <c r="GI189" s="106"/>
      <c r="GJ189" s="106"/>
      <c r="GK189" s="106"/>
      <c r="GL189" s="106"/>
      <c r="GM189" s="106"/>
      <c r="GN189" s="106"/>
      <c r="GO189" s="106"/>
      <c r="GP189" s="106"/>
      <c r="GQ189" s="106"/>
      <c r="GR189" s="106"/>
      <c r="GS189" s="106"/>
      <c r="GT189" s="106"/>
      <c r="GU189" s="106"/>
      <c r="GV189" s="106"/>
      <c r="GW189" s="106"/>
      <c r="GX189" s="106"/>
      <c r="GY189" s="106"/>
      <c r="GZ189" s="106"/>
      <c r="HA189" s="106"/>
      <c r="HB189" s="106"/>
      <c r="HC189" s="106"/>
      <c r="HD189" s="106"/>
      <c r="HE189" s="106"/>
      <c r="HF189" s="106"/>
      <c r="HG189" s="106"/>
      <c r="HH189" s="106"/>
      <c r="HI189" s="106"/>
      <c r="HJ189" s="106"/>
      <c r="HK189" s="106"/>
      <c r="HL189" s="106"/>
      <c r="HM189" s="106"/>
      <c r="HN189" s="106"/>
      <c r="HO189" s="106"/>
      <c r="HP189" s="106"/>
      <c r="HQ189" s="106"/>
      <c r="HR189" s="106"/>
      <c r="HS189" s="106"/>
      <c r="HT189" s="106"/>
      <c r="HU189" s="106"/>
      <c r="HV189" s="106"/>
      <c r="HW189" s="106"/>
      <c r="HX189" s="106"/>
      <c r="HY189" s="106"/>
      <c r="HZ189" s="106"/>
      <c r="IA189" s="106"/>
      <c r="IB189" s="106"/>
      <c r="IC189" s="106"/>
      <c r="ID189" s="106"/>
      <c r="IE189" s="106"/>
      <c r="IF189" s="106"/>
      <c r="IG189" s="106"/>
      <c r="IH189" s="106"/>
      <c r="II189" s="106"/>
      <c r="IJ189" s="106"/>
      <c r="IK189" s="106"/>
      <c r="IL189" s="106"/>
      <c r="IM189" s="106"/>
      <c r="IN189" s="106"/>
      <c r="IO189" s="106"/>
      <c r="IP189" s="106"/>
      <c r="IQ189" s="106"/>
      <c r="IR189" s="106"/>
      <c r="IS189" s="106"/>
      <c r="IT189" s="106"/>
      <c r="IU189" s="106"/>
      <c r="IV189" s="106"/>
      <c r="IW189" s="106"/>
      <c r="IX189" s="106"/>
      <c r="IY189" s="106"/>
      <c r="IZ189" s="106"/>
      <c r="JA189" s="106"/>
      <c r="JB189" s="106"/>
      <c r="JC189" s="106"/>
      <c r="JD189" s="106"/>
      <c r="JE189" s="106"/>
      <c r="JF189" s="106"/>
      <c r="JG189" s="106"/>
      <c r="JH189" s="106"/>
      <c r="JI189" s="106"/>
      <c r="JJ189" s="106"/>
      <c r="JK189" s="106"/>
      <c r="JL189" s="106"/>
      <c r="JM189" s="106"/>
      <c r="JN189" s="106"/>
      <c r="JO189" s="106"/>
      <c r="JP189" s="106"/>
      <c r="JQ189" s="106"/>
      <c r="JR189" s="106"/>
      <c r="JS189" s="106"/>
      <c r="JT189" s="106"/>
      <c r="JU189" s="106"/>
      <c r="JV189" s="106"/>
      <c r="JW189" s="106"/>
    </row>
    <row r="190" spans="1:283">
      <c r="A190" s="106"/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  <c r="BC190" s="106"/>
      <c r="BD190" s="106"/>
      <c r="BE190" s="106"/>
      <c r="BF190" s="106"/>
      <c r="BG190" s="106"/>
      <c r="BH190" s="106"/>
      <c r="BI190" s="106"/>
      <c r="BJ190" s="106"/>
      <c r="BK190" s="106"/>
      <c r="BL190" s="106"/>
      <c r="BM190" s="106"/>
      <c r="BN190" s="106"/>
      <c r="BO190" s="106"/>
      <c r="BP190" s="106"/>
      <c r="BQ190" s="106"/>
      <c r="BR190" s="106"/>
      <c r="BS190" s="106"/>
      <c r="BT190" s="106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06"/>
      <c r="CN190" s="106"/>
      <c r="CO190" s="106"/>
      <c r="CP190" s="106"/>
      <c r="CQ190" s="106"/>
      <c r="CR190" s="106"/>
      <c r="CS190" s="106"/>
      <c r="CT190" s="106"/>
      <c r="CU190" s="106"/>
      <c r="CV190" s="106"/>
      <c r="CW190" s="106"/>
      <c r="CX190" s="106"/>
      <c r="CY190" s="106"/>
      <c r="CZ190" s="106"/>
      <c r="DA190" s="106"/>
      <c r="DB190" s="106"/>
      <c r="DC190" s="106"/>
      <c r="DD190" s="106"/>
      <c r="DE190" s="106"/>
      <c r="DF190" s="106"/>
      <c r="DG190" s="106"/>
      <c r="DH190" s="106"/>
      <c r="DI190" s="106"/>
      <c r="DJ190" s="106"/>
      <c r="DK190" s="106"/>
      <c r="DL190" s="106"/>
      <c r="DM190" s="106"/>
      <c r="DN190" s="106"/>
      <c r="DO190" s="106"/>
      <c r="DP190" s="106"/>
      <c r="DQ190" s="106"/>
      <c r="DR190" s="106"/>
      <c r="DS190" s="106"/>
      <c r="DT190" s="106"/>
      <c r="DU190" s="106"/>
      <c r="DV190" s="106"/>
      <c r="DW190" s="106"/>
      <c r="DX190" s="106"/>
      <c r="DY190" s="106"/>
      <c r="DZ190" s="106"/>
      <c r="EA190" s="106"/>
      <c r="EB190" s="106"/>
      <c r="EC190" s="106"/>
      <c r="ED190" s="106"/>
      <c r="EE190" s="106"/>
      <c r="EF190" s="106"/>
      <c r="EG190" s="106"/>
      <c r="EH190" s="106"/>
      <c r="EI190" s="106"/>
      <c r="EJ190" s="106"/>
      <c r="EK190" s="106"/>
      <c r="EL190" s="106"/>
      <c r="EM190" s="106"/>
      <c r="EN190" s="106"/>
      <c r="EO190" s="106"/>
      <c r="EP190" s="106"/>
      <c r="EQ190" s="106"/>
      <c r="ER190" s="106"/>
      <c r="ES190" s="106"/>
      <c r="ET190" s="106"/>
      <c r="EU190" s="106"/>
      <c r="EV190" s="106"/>
      <c r="EW190" s="106"/>
      <c r="EX190" s="106"/>
      <c r="EY190" s="106"/>
      <c r="EZ190" s="106"/>
      <c r="FA190" s="106"/>
      <c r="FB190" s="106"/>
      <c r="FC190" s="106"/>
      <c r="FD190" s="106"/>
      <c r="FE190" s="106"/>
      <c r="FF190" s="106"/>
      <c r="FG190" s="106"/>
      <c r="FH190" s="106"/>
      <c r="FI190" s="106"/>
      <c r="FJ190" s="106"/>
      <c r="FK190" s="106"/>
      <c r="FL190" s="106"/>
      <c r="FM190" s="106"/>
      <c r="FN190" s="106"/>
      <c r="FO190" s="106"/>
      <c r="FP190" s="106"/>
      <c r="FQ190" s="106"/>
      <c r="FR190" s="106"/>
      <c r="FS190" s="106"/>
      <c r="FT190" s="106"/>
      <c r="FU190" s="106"/>
      <c r="FV190" s="106"/>
      <c r="FW190" s="106"/>
      <c r="FX190" s="106"/>
      <c r="FY190" s="106"/>
      <c r="FZ190" s="106"/>
      <c r="GA190" s="106"/>
      <c r="GB190" s="106"/>
      <c r="GC190" s="106"/>
      <c r="GD190" s="106"/>
      <c r="GE190" s="106"/>
      <c r="GF190" s="106"/>
      <c r="GG190" s="106"/>
      <c r="GH190" s="106"/>
      <c r="GI190" s="106"/>
      <c r="GJ190" s="106"/>
      <c r="GK190" s="106"/>
      <c r="GL190" s="106"/>
      <c r="GM190" s="106"/>
      <c r="GN190" s="106"/>
      <c r="GO190" s="106"/>
      <c r="GP190" s="106"/>
      <c r="GQ190" s="106"/>
      <c r="GR190" s="106"/>
      <c r="GS190" s="106"/>
      <c r="GT190" s="106"/>
      <c r="GU190" s="106"/>
      <c r="GV190" s="106"/>
      <c r="GW190" s="106"/>
      <c r="GX190" s="106"/>
      <c r="GY190" s="106"/>
      <c r="GZ190" s="106"/>
      <c r="HA190" s="106"/>
      <c r="HB190" s="106"/>
      <c r="HC190" s="106"/>
      <c r="HD190" s="106"/>
      <c r="HE190" s="106"/>
      <c r="HF190" s="106"/>
      <c r="HG190" s="106"/>
      <c r="HH190" s="106"/>
      <c r="HI190" s="106"/>
      <c r="HJ190" s="106"/>
      <c r="HK190" s="106"/>
      <c r="HL190" s="106"/>
      <c r="HM190" s="106"/>
      <c r="HN190" s="106"/>
      <c r="HO190" s="106"/>
      <c r="HP190" s="106"/>
      <c r="HQ190" s="106"/>
      <c r="HR190" s="106"/>
      <c r="HS190" s="106"/>
      <c r="HT190" s="106"/>
      <c r="HU190" s="106"/>
      <c r="HV190" s="106"/>
      <c r="HW190" s="106"/>
      <c r="HX190" s="106"/>
      <c r="HY190" s="106"/>
      <c r="HZ190" s="106"/>
      <c r="IA190" s="106"/>
      <c r="IB190" s="106"/>
      <c r="IC190" s="106"/>
      <c r="ID190" s="106"/>
      <c r="IE190" s="106"/>
      <c r="IF190" s="106"/>
      <c r="IG190" s="106"/>
      <c r="IH190" s="106"/>
      <c r="II190" s="106"/>
      <c r="IJ190" s="106"/>
      <c r="IK190" s="106"/>
      <c r="IL190" s="106"/>
      <c r="IM190" s="106"/>
      <c r="IN190" s="106"/>
      <c r="IO190" s="106"/>
      <c r="IP190" s="106"/>
      <c r="IQ190" s="106"/>
      <c r="IR190" s="106"/>
      <c r="IS190" s="106"/>
      <c r="IT190" s="106"/>
      <c r="IU190" s="106"/>
      <c r="IV190" s="106"/>
      <c r="IW190" s="106"/>
      <c r="IX190" s="106"/>
      <c r="IY190" s="106"/>
      <c r="IZ190" s="106"/>
      <c r="JA190" s="106"/>
      <c r="JB190" s="106"/>
      <c r="JC190" s="106"/>
      <c r="JD190" s="106"/>
      <c r="JE190" s="106"/>
      <c r="JF190" s="106"/>
      <c r="JG190" s="106"/>
      <c r="JH190" s="106"/>
      <c r="JI190" s="106"/>
      <c r="JJ190" s="106"/>
      <c r="JK190" s="106"/>
      <c r="JL190" s="106"/>
      <c r="JM190" s="106"/>
      <c r="JN190" s="106"/>
      <c r="JO190" s="106"/>
      <c r="JP190" s="106"/>
      <c r="JQ190" s="106"/>
      <c r="JR190" s="106"/>
      <c r="JS190" s="106"/>
      <c r="JT190" s="106"/>
      <c r="JU190" s="106"/>
      <c r="JV190" s="106"/>
      <c r="JW190" s="106"/>
    </row>
    <row r="191" spans="1:283">
      <c r="A191" s="106"/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  <c r="BH191" s="106"/>
      <c r="BI191" s="106"/>
      <c r="BJ191" s="106"/>
      <c r="BK191" s="106"/>
      <c r="BL191" s="106"/>
      <c r="BM191" s="106"/>
      <c r="BN191" s="106"/>
      <c r="BO191" s="106"/>
      <c r="BP191" s="106"/>
      <c r="BQ191" s="106"/>
      <c r="BR191" s="106"/>
      <c r="BS191" s="106"/>
      <c r="BT191" s="106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06"/>
      <c r="CN191" s="106"/>
      <c r="CO191" s="106"/>
      <c r="CP191" s="106"/>
      <c r="CQ191" s="106"/>
      <c r="CR191" s="106"/>
      <c r="CS191" s="106"/>
      <c r="CT191" s="106"/>
      <c r="CU191" s="106"/>
      <c r="CV191" s="106"/>
      <c r="CW191" s="106"/>
      <c r="CX191" s="106"/>
      <c r="CY191" s="106"/>
      <c r="CZ191" s="106"/>
      <c r="DA191" s="106"/>
      <c r="DB191" s="106"/>
      <c r="DC191" s="106"/>
      <c r="DD191" s="106"/>
      <c r="DE191" s="106"/>
      <c r="DF191" s="106"/>
      <c r="DG191" s="106"/>
      <c r="DH191" s="106"/>
      <c r="DI191" s="106"/>
      <c r="DJ191" s="106"/>
      <c r="DK191" s="106"/>
      <c r="DL191" s="106"/>
      <c r="DM191" s="106"/>
      <c r="DN191" s="106"/>
      <c r="DO191" s="106"/>
      <c r="DP191" s="106"/>
      <c r="DQ191" s="106"/>
      <c r="DR191" s="106"/>
      <c r="DS191" s="106"/>
      <c r="DT191" s="106"/>
      <c r="DU191" s="106"/>
      <c r="DV191" s="106"/>
      <c r="DW191" s="106"/>
      <c r="DX191" s="106"/>
      <c r="DY191" s="106"/>
      <c r="DZ191" s="106"/>
      <c r="EA191" s="106"/>
      <c r="EB191" s="106"/>
      <c r="EC191" s="106"/>
      <c r="ED191" s="106"/>
      <c r="EE191" s="106"/>
      <c r="EF191" s="106"/>
      <c r="EG191" s="106"/>
      <c r="EH191" s="106"/>
      <c r="EI191" s="106"/>
      <c r="EJ191" s="106"/>
      <c r="EK191" s="106"/>
      <c r="EL191" s="106"/>
      <c r="EM191" s="106"/>
      <c r="EN191" s="106"/>
      <c r="EO191" s="106"/>
      <c r="EP191" s="106"/>
      <c r="EQ191" s="106"/>
      <c r="ER191" s="106"/>
      <c r="ES191" s="106"/>
      <c r="ET191" s="106"/>
      <c r="EU191" s="106"/>
      <c r="EV191" s="106"/>
      <c r="EW191" s="106"/>
      <c r="EX191" s="106"/>
      <c r="EY191" s="106"/>
      <c r="EZ191" s="106"/>
      <c r="FA191" s="106"/>
      <c r="FB191" s="106"/>
      <c r="FC191" s="106"/>
      <c r="FD191" s="106"/>
      <c r="FE191" s="106"/>
      <c r="FF191" s="106"/>
      <c r="FG191" s="106"/>
      <c r="FH191" s="106"/>
      <c r="FI191" s="106"/>
      <c r="FJ191" s="106"/>
      <c r="FK191" s="106"/>
      <c r="FL191" s="106"/>
      <c r="FM191" s="106"/>
      <c r="FN191" s="106"/>
      <c r="FO191" s="106"/>
      <c r="FP191" s="106"/>
      <c r="FQ191" s="106"/>
      <c r="FR191" s="106"/>
      <c r="FS191" s="106"/>
      <c r="FT191" s="106"/>
      <c r="FU191" s="106"/>
      <c r="FV191" s="106"/>
      <c r="FW191" s="106"/>
      <c r="FX191" s="106"/>
      <c r="FY191" s="106"/>
      <c r="FZ191" s="106"/>
      <c r="GA191" s="106"/>
      <c r="GB191" s="106"/>
      <c r="GC191" s="106"/>
      <c r="GD191" s="106"/>
      <c r="GE191" s="106"/>
      <c r="GF191" s="106"/>
      <c r="GG191" s="106"/>
      <c r="GH191" s="106"/>
      <c r="GI191" s="106"/>
      <c r="GJ191" s="106"/>
      <c r="GK191" s="106"/>
      <c r="GL191" s="106"/>
      <c r="GM191" s="106"/>
      <c r="GN191" s="106"/>
      <c r="GO191" s="106"/>
      <c r="GP191" s="106"/>
      <c r="GQ191" s="106"/>
      <c r="GR191" s="106"/>
      <c r="GS191" s="106"/>
      <c r="GT191" s="106"/>
      <c r="GU191" s="106"/>
      <c r="GV191" s="106"/>
      <c r="GW191" s="106"/>
      <c r="GX191" s="106"/>
      <c r="GY191" s="106"/>
      <c r="GZ191" s="106"/>
      <c r="HA191" s="106"/>
      <c r="HB191" s="106"/>
      <c r="HC191" s="106"/>
      <c r="HD191" s="106"/>
      <c r="HE191" s="106"/>
      <c r="HF191" s="106"/>
      <c r="HG191" s="106"/>
      <c r="HH191" s="106"/>
      <c r="HI191" s="106"/>
      <c r="HJ191" s="106"/>
      <c r="HK191" s="106"/>
      <c r="HL191" s="106"/>
      <c r="HM191" s="106"/>
      <c r="HN191" s="106"/>
      <c r="HO191" s="106"/>
      <c r="HP191" s="106"/>
      <c r="HQ191" s="106"/>
      <c r="HR191" s="106"/>
      <c r="HS191" s="106"/>
      <c r="HT191" s="106"/>
      <c r="HU191" s="106"/>
      <c r="HV191" s="106"/>
      <c r="HW191" s="106"/>
      <c r="HX191" s="106"/>
      <c r="HY191" s="106"/>
      <c r="HZ191" s="106"/>
      <c r="IA191" s="106"/>
      <c r="IB191" s="106"/>
      <c r="IC191" s="106"/>
      <c r="ID191" s="106"/>
      <c r="IE191" s="106"/>
      <c r="IF191" s="106"/>
      <c r="IG191" s="106"/>
      <c r="IH191" s="106"/>
      <c r="II191" s="106"/>
      <c r="IJ191" s="106"/>
      <c r="IK191" s="106"/>
      <c r="IL191" s="106"/>
      <c r="IM191" s="106"/>
      <c r="IN191" s="106"/>
      <c r="IO191" s="106"/>
      <c r="IP191" s="106"/>
      <c r="IQ191" s="106"/>
      <c r="IR191" s="106"/>
      <c r="IS191" s="106"/>
      <c r="IT191" s="106"/>
      <c r="IU191" s="106"/>
      <c r="IV191" s="106"/>
      <c r="IW191" s="106"/>
      <c r="IX191" s="106"/>
      <c r="IY191" s="106"/>
      <c r="IZ191" s="106"/>
      <c r="JA191" s="106"/>
      <c r="JB191" s="106"/>
      <c r="JC191" s="106"/>
      <c r="JD191" s="106"/>
      <c r="JE191" s="106"/>
      <c r="JF191" s="106"/>
      <c r="JG191" s="106"/>
      <c r="JH191" s="106"/>
      <c r="JI191" s="106"/>
      <c r="JJ191" s="106"/>
      <c r="JK191" s="106"/>
      <c r="JL191" s="106"/>
      <c r="JM191" s="106"/>
      <c r="JN191" s="106"/>
      <c r="JO191" s="106"/>
      <c r="JP191" s="106"/>
      <c r="JQ191" s="106"/>
      <c r="JR191" s="106"/>
      <c r="JS191" s="106"/>
      <c r="JT191" s="106"/>
      <c r="JU191" s="106"/>
      <c r="JV191" s="106"/>
      <c r="JW191" s="106"/>
    </row>
    <row r="192" spans="1:283">
      <c r="A192" s="106"/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  <c r="BC192" s="106"/>
      <c r="BD192" s="106"/>
      <c r="BE192" s="106"/>
      <c r="BF192" s="106"/>
      <c r="BG192" s="106"/>
      <c r="BH192" s="106"/>
      <c r="BI192" s="106"/>
      <c r="BJ192" s="106"/>
      <c r="BK192" s="106"/>
      <c r="BL192" s="106"/>
      <c r="BM192" s="106"/>
      <c r="BN192" s="106"/>
      <c r="BO192" s="106"/>
      <c r="BP192" s="106"/>
      <c r="BQ192" s="106"/>
      <c r="BR192" s="106"/>
      <c r="BS192" s="106"/>
      <c r="BT192" s="106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06"/>
      <c r="CN192" s="106"/>
      <c r="CO192" s="106"/>
      <c r="CP192" s="106"/>
      <c r="CQ192" s="106"/>
      <c r="CR192" s="106"/>
      <c r="CS192" s="106"/>
      <c r="CT192" s="106"/>
      <c r="CU192" s="106"/>
      <c r="CV192" s="106"/>
      <c r="CW192" s="106"/>
      <c r="CX192" s="106"/>
      <c r="CY192" s="106"/>
      <c r="CZ192" s="106"/>
      <c r="DA192" s="106"/>
      <c r="DB192" s="106"/>
      <c r="DC192" s="106"/>
      <c r="DD192" s="106"/>
      <c r="DE192" s="106"/>
      <c r="DF192" s="106"/>
      <c r="DG192" s="106"/>
      <c r="DH192" s="106"/>
      <c r="DI192" s="106"/>
      <c r="DJ192" s="106"/>
      <c r="DK192" s="106"/>
      <c r="DL192" s="106"/>
      <c r="DM192" s="106"/>
      <c r="DN192" s="106"/>
      <c r="DO192" s="106"/>
      <c r="DP192" s="106"/>
      <c r="DQ192" s="106"/>
      <c r="DR192" s="106"/>
      <c r="DS192" s="106"/>
      <c r="DT192" s="106"/>
      <c r="DU192" s="106"/>
      <c r="DV192" s="106"/>
      <c r="DW192" s="106"/>
      <c r="DX192" s="106"/>
      <c r="DY192" s="106"/>
      <c r="DZ192" s="106"/>
      <c r="EA192" s="106"/>
      <c r="EB192" s="106"/>
      <c r="EC192" s="106"/>
      <c r="ED192" s="106"/>
      <c r="EE192" s="106"/>
      <c r="EF192" s="106"/>
      <c r="EG192" s="106"/>
      <c r="EH192" s="106"/>
      <c r="EI192" s="106"/>
      <c r="EJ192" s="106"/>
      <c r="EK192" s="106"/>
      <c r="EL192" s="106"/>
      <c r="EM192" s="106"/>
      <c r="EN192" s="106"/>
      <c r="EO192" s="106"/>
      <c r="EP192" s="106"/>
      <c r="EQ192" s="106"/>
      <c r="ER192" s="106"/>
      <c r="ES192" s="106"/>
      <c r="ET192" s="106"/>
      <c r="EU192" s="106"/>
      <c r="EV192" s="106"/>
      <c r="EW192" s="106"/>
      <c r="EX192" s="106"/>
      <c r="EY192" s="106"/>
      <c r="EZ192" s="106"/>
      <c r="FA192" s="106"/>
      <c r="FB192" s="106"/>
      <c r="FC192" s="106"/>
      <c r="FD192" s="106"/>
      <c r="FE192" s="106"/>
      <c r="FF192" s="106"/>
      <c r="FG192" s="106"/>
      <c r="FH192" s="106"/>
      <c r="FI192" s="106"/>
      <c r="FJ192" s="106"/>
      <c r="FK192" s="106"/>
      <c r="FL192" s="106"/>
      <c r="FM192" s="106"/>
      <c r="FN192" s="106"/>
      <c r="FO192" s="106"/>
      <c r="FP192" s="106"/>
      <c r="FQ192" s="106"/>
      <c r="FR192" s="106"/>
      <c r="FS192" s="106"/>
      <c r="FT192" s="106"/>
      <c r="FU192" s="106"/>
      <c r="FV192" s="106"/>
      <c r="FW192" s="106"/>
      <c r="FX192" s="106"/>
      <c r="FY192" s="106"/>
      <c r="FZ192" s="106"/>
      <c r="GA192" s="106"/>
      <c r="GB192" s="106"/>
      <c r="GC192" s="106"/>
      <c r="GD192" s="106"/>
      <c r="GE192" s="106"/>
      <c r="GF192" s="106"/>
      <c r="GG192" s="106"/>
      <c r="GH192" s="106"/>
      <c r="GI192" s="106"/>
      <c r="GJ192" s="106"/>
      <c r="GK192" s="106"/>
      <c r="GL192" s="106"/>
      <c r="GM192" s="106"/>
      <c r="GN192" s="106"/>
      <c r="GO192" s="106"/>
      <c r="GP192" s="106"/>
      <c r="GQ192" s="106"/>
      <c r="GR192" s="106"/>
      <c r="GS192" s="106"/>
      <c r="GT192" s="106"/>
      <c r="GU192" s="106"/>
      <c r="GV192" s="106"/>
      <c r="GW192" s="106"/>
      <c r="GX192" s="106"/>
      <c r="GY192" s="106"/>
      <c r="GZ192" s="106"/>
      <c r="HA192" s="106"/>
      <c r="HB192" s="106"/>
      <c r="HC192" s="106"/>
      <c r="HD192" s="106"/>
      <c r="HE192" s="106"/>
      <c r="HF192" s="106"/>
      <c r="HG192" s="106"/>
      <c r="HH192" s="106"/>
      <c r="HI192" s="106"/>
      <c r="HJ192" s="106"/>
      <c r="HK192" s="106"/>
      <c r="HL192" s="106"/>
      <c r="HM192" s="106"/>
      <c r="HN192" s="106"/>
      <c r="HO192" s="106"/>
      <c r="HP192" s="106"/>
      <c r="HQ192" s="106"/>
      <c r="HR192" s="106"/>
      <c r="HS192" s="106"/>
      <c r="HT192" s="106"/>
      <c r="HU192" s="106"/>
      <c r="HV192" s="106"/>
      <c r="HW192" s="106"/>
      <c r="HX192" s="106"/>
      <c r="HY192" s="106"/>
      <c r="HZ192" s="106"/>
      <c r="IA192" s="106"/>
      <c r="IB192" s="106"/>
      <c r="IC192" s="106"/>
      <c r="ID192" s="106"/>
      <c r="IE192" s="106"/>
      <c r="IF192" s="106"/>
      <c r="IG192" s="106"/>
      <c r="IH192" s="106"/>
      <c r="II192" s="106"/>
      <c r="IJ192" s="106"/>
      <c r="IK192" s="106"/>
      <c r="IL192" s="106"/>
      <c r="IM192" s="106"/>
      <c r="IN192" s="106"/>
      <c r="IO192" s="106"/>
      <c r="IP192" s="106"/>
      <c r="IQ192" s="106"/>
      <c r="IR192" s="106"/>
      <c r="IS192" s="106"/>
      <c r="IT192" s="106"/>
      <c r="IU192" s="106"/>
      <c r="IV192" s="106"/>
      <c r="IW192" s="106"/>
      <c r="IX192" s="106"/>
      <c r="IY192" s="106"/>
      <c r="IZ192" s="106"/>
      <c r="JA192" s="106"/>
      <c r="JB192" s="106"/>
      <c r="JC192" s="106"/>
      <c r="JD192" s="106"/>
      <c r="JE192" s="106"/>
      <c r="JF192" s="106"/>
      <c r="JG192" s="106"/>
      <c r="JH192" s="106"/>
      <c r="JI192" s="106"/>
      <c r="JJ192" s="106"/>
      <c r="JK192" s="106"/>
      <c r="JL192" s="106"/>
      <c r="JM192" s="106"/>
      <c r="JN192" s="106"/>
      <c r="JO192" s="106"/>
      <c r="JP192" s="106"/>
      <c r="JQ192" s="106"/>
      <c r="JR192" s="106"/>
      <c r="JS192" s="106"/>
      <c r="JT192" s="106"/>
      <c r="JU192" s="106"/>
      <c r="JV192" s="106"/>
      <c r="JW192" s="106"/>
    </row>
    <row r="193" spans="1:283">
      <c r="A193" s="106"/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  <c r="BC193" s="106"/>
      <c r="BD193" s="106"/>
      <c r="BE193" s="106"/>
      <c r="BF193" s="106"/>
      <c r="BG193" s="106"/>
      <c r="BH193" s="106"/>
      <c r="BI193" s="106"/>
      <c r="BJ193" s="106"/>
      <c r="BK193" s="106"/>
      <c r="BL193" s="106"/>
      <c r="BM193" s="106"/>
      <c r="BN193" s="106"/>
      <c r="BO193" s="106"/>
      <c r="BP193" s="106"/>
      <c r="BQ193" s="106"/>
      <c r="BR193" s="106"/>
      <c r="BS193" s="106"/>
      <c r="BT193" s="106"/>
      <c r="BU193" s="106"/>
      <c r="BV193" s="106"/>
      <c r="BW193" s="106"/>
      <c r="BX193" s="106"/>
      <c r="BY193" s="106"/>
      <c r="BZ193" s="106"/>
      <c r="CA193" s="106"/>
      <c r="CB193" s="106"/>
      <c r="CC193" s="106"/>
      <c r="CD193" s="106"/>
      <c r="CE193" s="106"/>
      <c r="CF193" s="106"/>
      <c r="CG193" s="106"/>
      <c r="CH193" s="106"/>
      <c r="CI193" s="106"/>
      <c r="CJ193" s="106"/>
      <c r="CK193" s="106"/>
      <c r="CL193" s="106"/>
      <c r="CM193" s="106"/>
      <c r="CN193" s="106"/>
      <c r="CO193" s="106"/>
      <c r="CP193" s="106"/>
      <c r="CQ193" s="106"/>
      <c r="CR193" s="106"/>
      <c r="CS193" s="106"/>
      <c r="CT193" s="106"/>
      <c r="CU193" s="106"/>
      <c r="CV193" s="106"/>
      <c r="CW193" s="106"/>
      <c r="CX193" s="106"/>
      <c r="CY193" s="106"/>
      <c r="CZ193" s="106"/>
      <c r="DA193" s="106"/>
      <c r="DB193" s="106"/>
      <c r="DC193" s="106"/>
      <c r="DD193" s="106"/>
      <c r="DE193" s="106"/>
      <c r="DF193" s="106"/>
      <c r="DG193" s="106"/>
      <c r="DH193" s="106"/>
      <c r="DI193" s="106"/>
      <c r="DJ193" s="106"/>
      <c r="DK193" s="106"/>
      <c r="DL193" s="106"/>
      <c r="DM193" s="106"/>
      <c r="DN193" s="106"/>
      <c r="DO193" s="106"/>
      <c r="DP193" s="106"/>
      <c r="DQ193" s="106"/>
      <c r="DR193" s="106"/>
      <c r="DS193" s="106"/>
      <c r="DT193" s="106"/>
      <c r="DU193" s="106"/>
      <c r="DV193" s="106"/>
      <c r="DW193" s="106"/>
      <c r="DX193" s="106"/>
      <c r="DY193" s="106"/>
      <c r="DZ193" s="106"/>
      <c r="EA193" s="106"/>
      <c r="EB193" s="106"/>
      <c r="EC193" s="106"/>
      <c r="ED193" s="106"/>
      <c r="EE193" s="106"/>
      <c r="EF193" s="106"/>
      <c r="EG193" s="106"/>
      <c r="EH193" s="106"/>
      <c r="EI193" s="106"/>
      <c r="EJ193" s="106"/>
      <c r="EK193" s="106"/>
      <c r="EL193" s="106"/>
      <c r="EM193" s="106"/>
      <c r="EN193" s="106"/>
      <c r="EO193" s="106"/>
      <c r="EP193" s="106"/>
      <c r="EQ193" s="106"/>
      <c r="ER193" s="106"/>
      <c r="ES193" s="106"/>
      <c r="ET193" s="106"/>
      <c r="EU193" s="106"/>
      <c r="EV193" s="106"/>
      <c r="EW193" s="106"/>
      <c r="EX193" s="106"/>
      <c r="EY193" s="106"/>
      <c r="EZ193" s="106"/>
      <c r="FA193" s="106"/>
      <c r="FB193" s="106"/>
      <c r="FC193" s="106"/>
      <c r="FD193" s="106"/>
      <c r="FE193" s="106"/>
      <c r="FF193" s="106"/>
      <c r="FG193" s="106"/>
      <c r="FH193" s="106"/>
      <c r="FI193" s="106"/>
      <c r="FJ193" s="106"/>
      <c r="FK193" s="106"/>
      <c r="FL193" s="106"/>
      <c r="FM193" s="106"/>
      <c r="FN193" s="106"/>
      <c r="FO193" s="106"/>
      <c r="FP193" s="106"/>
      <c r="FQ193" s="106"/>
      <c r="FR193" s="106"/>
      <c r="FS193" s="106"/>
      <c r="FT193" s="106"/>
      <c r="FU193" s="106"/>
      <c r="FV193" s="106"/>
      <c r="FW193" s="106"/>
      <c r="FX193" s="106"/>
      <c r="FY193" s="106"/>
      <c r="FZ193" s="106"/>
      <c r="GA193" s="106"/>
      <c r="GB193" s="106"/>
      <c r="GC193" s="106"/>
      <c r="GD193" s="106"/>
      <c r="GE193" s="106"/>
      <c r="GF193" s="106"/>
      <c r="GG193" s="106"/>
      <c r="GH193" s="106"/>
      <c r="GI193" s="106"/>
      <c r="GJ193" s="106"/>
      <c r="GK193" s="106"/>
      <c r="GL193" s="106"/>
      <c r="GM193" s="106"/>
      <c r="GN193" s="106"/>
      <c r="GO193" s="106"/>
      <c r="GP193" s="106"/>
      <c r="GQ193" s="106"/>
      <c r="GR193" s="106"/>
      <c r="GS193" s="106"/>
      <c r="GT193" s="106"/>
      <c r="GU193" s="106"/>
      <c r="GV193" s="106"/>
      <c r="GW193" s="106"/>
      <c r="GX193" s="106"/>
      <c r="GY193" s="106"/>
      <c r="GZ193" s="106"/>
      <c r="HA193" s="106"/>
      <c r="HB193" s="106"/>
      <c r="HC193" s="106"/>
      <c r="HD193" s="106"/>
      <c r="HE193" s="106"/>
      <c r="HF193" s="106"/>
      <c r="HG193" s="106"/>
      <c r="HH193" s="106"/>
      <c r="HI193" s="106"/>
      <c r="HJ193" s="106"/>
      <c r="HK193" s="106"/>
      <c r="HL193" s="106"/>
      <c r="HM193" s="106"/>
      <c r="HN193" s="106"/>
      <c r="HO193" s="106"/>
      <c r="HP193" s="106"/>
      <c r="HQ193" s="106"/>
      <c r="HR193" s="106"/>
      <c r="HS193" s="106"/>
      <c r="HT193" s="106"/>
      <c r="HU193" s="106"/>
      <c r="HV193" s="106"/>
      <c r="HW193" s="106"/>
      <c r="HX193" s="106"/>
      <c r="HY193" s="106"/>
      <c r="HZ193" s="106"/>
      <c r="IA193" s="106"/>
      <c r="IB193" s="106"/>
      <c r="IC193" s="106"/>
      <c r="ID193" s="106"/>
      <c r="IE193" s="106"/>
      <c r="IF193" s="106"/>
      <c r="IG193" s="106"/>
      <c r="IH193" s="106"/>
      <c r="II193" s="106"/>
      <c r="IJ193" s="106"/>
      <c r="IK193" s="106"/>
      <c r="IL193" s="106"/>
      <c r="IM193" s="106"/>
      <c r="IN193" s="106"/>
      <c r="IO193" s="106"/>
      <c r="IP193" s="106"/>
      <c r="IQ193" s="106"/>
      <c r="IR193" s="106"/>
      <c r="IS193" s="106"/>
      <c r="IT193" s="106"/>
      <c r="IU193" s="106"/>
      <c r="IV193" s="106"/>
      <c r="IW193" s="106"/>
      <c r="IX193" s="106"/>
      <c r="IY193" s="106"/>
      <c r="IZ193" s="106"/>
      <c r="JA193" s="106"/>
      <c r="JB193" s="106"/>
      <c r="JC193" s="106"/>
      <c r="JD193" s="106"/>
      <c r="JE193" s="106"/>
      <c r="JF193" s="106"/>
      <c r="JG193" s="106"/>
      <c r="JH193" s="106"/>
      <c r="JI193" s="106"/>
      <c r="JJ193" s="106"/>
      <c r="JK193" s="106"/>
      <c r="JL193" s="106"/>
      <c r="JM193" s="106"/>
      <c r="JN193" s="106"/>
      <c r="JO193" s="106"/>
      <c r="JP193" s="106"/>
      <c r="JQ193" s="106"/>
      <c r="JR193" s="106"/>
      <c r="JS193" s="106"/>
      <c r="JT193" s="106"/>
      <c r="JU193" s="106"/>
      <c r="JV193" s="106"/>
      <c r="JW193" s="106"/>
    </row>
    <row r="194" spans="1:283">
      <c r="A194" s="106"/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  <c r="BJ194" s="106"/>
      <c r="BK194" s="106"/>
      <c r="BL194" s="106"/>
      <c r="BM194" s="106"/>
      <c r="BN194" s="106"/>
      <c r="BO194" s="106"/>
      <c r="BP194" s="106"/>
      <c r="BQ194" s="106"/>
      <c r="BR194" s="106"/>
      <c r="BS194" s="106"/>
      <c r="BT194" s="106"/>
      <c r="BU194" s="106"/>
      <c r="BV194" s="106"/>
      <c r="BW194" s="106"/>
      <c r="BX194" s="106"/>
      <c r="BY194" s="106"/>
      <c r="BZ194" s="106"/>
      <c r="CA194" s="106"/>
      <c r="CB194" s="106"/>
      <c r="CC194" s="106"/>
      <c r="CD194" s="106"/>
      <c r="CE194" s="106"/>
      <c r="CF194" s="106"/>
      <c r="CG194" s="106"/>
      <c r="CH194" s="106"/>
      <c r="CI194" s="106"/>
      <c r="CJ194" s="106"/>
      <c r="CK194" s="106"/>
      <c r="CL194" s="106"/>
      <c r="CM194" s="106"/>
      <c r="CN194" s="106"/>
      <c r="CO194" s="106"/>
      <c r="CP194" s="106"/>
      <c r="CQ194" s="106"/>
      <c r="CR194" s="106"/>
      <c r="CS194" s="106"/>
      <c r="CT194" s="106"/>
      <c r="CU194" s="106"/>
      <c r="CV194" s="106"/>
      <c r="CW194" s="106"/>
      <c r="CX194" s="106"/>
      <c r="CY194" s="106"/>
      <c r="CZ194" s="106"/>
      <c r="DA194" s="106"/>
      <c r="DB194" s="106"/>
      <c r="DC194" s="106"/>
      <c r="DD194" s="106"/>
      <c r="DE194" s="106"/>
      <c r="DF194" s="106"/>
      <c r="DG194" s="106"/>
      <c r="DH194" s="106"/>
      <c r="DI194" s="106"/>
      <c r="DJ194" s="106"/>
      <c r="DK194" s="106"/>
      <c r="DL194" s="106"/>
      <c r="DM194" s="106"/>
      <c r="DN194" s="106"/>
      <c r="DO194" s="106"/>
      <c r="DP194" s="106"/>
      <c r="DQ194" s="106"/>
      <c r="DR194" s="106"/>
      <c r="DS194" s="106"/>
      <c r="DT194" s="106"/>
      <c r="DU194" s="106"/>
      <c r="DV194" s="106"/>
      <c r="DW194" s="106"/>
      <c r="DX194" s="106"/>
      <c r="DY194" s="106"/>
      <c r="DZ194" s="106"/>
      <c r="EA194" s="106"/>
      <c r="EB194" s="106"/>
      <c r="EC194" s="106"/>
      <c r="ED194" s="106"/>
      <c r="EE194" s="106"/>
      <c r="EF194" s="106"/>
      <c r="EG194" s="106"/>
      <c r="EH194" s="106"/>
      <c r="EI194" s="106"/>
      <c r="EJ194" s="106"/>
      <c r="EK194" s="106"/>
      <c r="EL194" s="106"/>
      <c r="EM194" s="106"/>
      <c r="EN194" s="106"/>
      <c r="EO194" s="106"/>
      <c r="EP194" s="106"/>
      <c r="EQ194" s="106"/>
      <c r="ER194" s="106"/>
      <c r="ES194" s="106"/>
      <c r="ET194" s="106"/>
      <c r="EU194" s="106"/>
      <c r="EV194" s="106"/>
      <c r="EW194" s="106"/>
      <c r="EX194" s="106"/>
      <c r="EY194" s="106"/>
      <c r="EZ194" s="106"/>
      <c r="FA194" s="106"/>
      <c r="FB194" s="106"/>
      <c r="FC194" s="106"/>
      <c r="FD194" s="106"/>
      <c r="FE194" s="106"/>
      <c r="FF194" s="106"/>
      <c r="FG194" s="106"/>
      <c r="FH194" s="106"/>
      <c r="FI194" s="106"/>
      <c r="FJ194" s="106"/>
      <c r="FK194" s="106"/>
      <c r="FL194" s="106"/>
      <c r="FM194" s="106"/>
      <c r="FN194" s="106"/>
      <c r="FO194" s="106"/>
      <c r="FP194" s="106"/>
      <c r="FQ194" s="106"/>
      <c r="FR194" s="106"/>
      <c r="FS194" s="106"/>
      <c r="FT194" s="106"/>
      <c r="FU194" s="106"/>
      <c r="FV194" s="106"/>
      <c r="FW194" s="106"/>
      <c r="FX194" s="106"/>
      <c r="FY194" s="106"/>
      <c r="FZ194" s="106"/>
      <c r="GA194" s="106"/>
      <c r="GB194" s="106"/>
      <c r="GC194" s="106"/>
      <c r="GD194" s="106"/>
      <c r="GE194" s="106"/>
      <c r="GF194" s="106"/>
      <c r="GG194" s="106"/>
      <c r="GH194" s="106"/>
      <c r="GI194" s="106"/>
      <c r="GJ194" s="106"/>
      <c r="GK194" s="106"/>
      <c r="GL194" s="106"/>
      <c r="GM194" s="106"/>
      <c r="GN194" s="106"/>
      <c r="GO194" s="106"/>
      <c r="GP194" s="106"/>
      <c r="GQ194" s="106"/>
      <c r="GR194" s="106"/>
      <c r="GS194" s="106"/>
      <c r="GT194" s="106"/>
      <c r="GU194" s="106"/>
      <c r="GV194" s="106"/>
      <c r="GW194" s="106"/>
      <c r="GX194" s="106"/>
      <c r="GY194" s="106"/>
      <c r="GZ194" s="106"/>
      <c r="HA194" s="106"/>
      <c r="HB194" s="106"/>
      <c r="HC194" s="106"/>
      <c r="HD194" s="106"/>
      <c r="HE194" s="106"/>
      <c r="HF194" s="106"/>
      <c r="HG194" s="106"/>
      <c r="HH194" s="106"/>
      <c r="HI194" s="106"/>
      <c r="HJ194" s="106"/>
      <c r="HK194" s="106"/>
      <c r="HL194" s="106"/>
      <c r="HM194" s="106"/>
      <c r="HN194" s="106"/>
      <c r="HO194" s="106"/>
      <c r="HP194" s="106"/>
      <c r="HQ194" s="106"/>
      <c r="HR194" s="106"/>
      <c r="HS194" s="106"/>
      <c r="HT194" s="106"/>
      <c r="HU194" s="106"/>
      <c r="HV194" s="106"/>
      <c r="HW194" s="106"/>
      <c r="HX194" s="106"/>
      <c r="HY194" s="106"/>
      <c r="HZ194" s="106"/>
      <c r="IA194" s="106"/>
      <c r="IB194" s="106"/>
      <c r="IC194" s="106"/>
      <c r="ID194" s="106"/>
      <c r="IE194" s="106"/>
      <c r="IF194" s="106"/>
      <c r="IG194" s="106"/>
      <c r="IH194" s="106"/>
      <c r="II194" s="106"/>
      <c r="IJ194" s="106"/>
      <c r="IK194" s="106"/>
      <c r="IL194" s="106"/>
      <c r="IM194" s="106"/>
      <c r="IN194" s="106"/>
      <c r="IO194" s="106"/>
      <c r="IP194" s="106"/>
      <c r="IQ194" s="106"/>
      <c r="IR194" s="106"/>
      <c r="IS194" s="106"/>
      <c r="IT194" s="106"/>
      <c r="IU194" s="106"/>
      <c r="IV194" s="106"/>
      <c r="IW194" s="106"/>
      <c r="IX194" s="106"/>
      <c r="IY194" s="106"/>
      <c r="IZ194" s="106"/>
      <c r="JA194" s="106"/>
      <c r="JB194" s="106"/>
      <c r="JC194" s="106"/>
      <c r="JD194" s="106"/>
      <c r="JE194" s="106"/>
      <c r="JF194" s="106"/>
      <c r="JG194" s="106"/>
      <c r="JH194" s="106"/>
      <c r="JI194" s="106"/>
      <c r="JJ194" s="106"/>
      <c r="JK194" s="106"/>
      <c r="JL194" s="106"/>
      <c r="JM194" s="106"/>
      <c r="JN194" s="106"/>
      <c r="JO194" s="106"/>
      <c r="JP194" s="106"/>
      <c r="JQ194" s="106"/>
      <c r="JR194" s="106"/>
      <c r="JS194" s="106"/>
      <c r="JT194" s="106"/>
      <c r="JU194" s="106"/>
      <c r="JV194" s="106"/>
      <c r="JW194" s="106"/>
    </row>
    <row r="195" spans="1:283">
      <c r="A195" s="106"/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  <c r="BC195" s="106"/>
      <c r="BD195" s="106"/>
      <c r="BE195" s="106"/>
      <c r="BF195" s="106"/>
      <c r="BG195" s="106"/>
      <c r="BH195" s="106"/>
      <c r="BI195" s="106"/>
      <c r="BJ195" s="106"/>
      <c r="BK195" s="106"/>
      <c r="BL195" s="106"/>
      <c r="BM195" s="106"/>
      <c r="BN195" s="106"/>
      <c r="BO195" s="106"/>
      <c r="BP195" s="106"/>
      <c r="BQ195" s="106"/>
      <c r="BR195" s="106"/>
      <c r="BS195" s="106"/>
      <c r="BT195" s="106"/>
      <c r="BU195" s="106"/>
      <c r="BV195" s="106"/>
      <c r="BW195" s="106"/>
      <c r="BX195" s="106"/>
      <c r="BY195" s="106"/>
      <c r="BZ195" s="106"/>
      <c r="CA195" s="106"/>
      <c r="CB195" s="106"/>
      <c r="CC195" s="106"/>
      <c r="CD195" s="106"/>
      <c r="CE195" s="106"/>
      <c r="CF195" s="106"/>
      <c r="CG195" s="106"/>
      <c r="CH195" s="106"/>
      <c r="CI195" s="106"/>
      <c r="CJ195" s="106"/>
      <c r="CK195" s="106"/>
      <c r="CL195" s="106"/>
      <c r="CM195" s="106"/>
      <c r="CN195" s="106"/>
      <c r="CO195" s="106"/>
      <c r="CP195" s="106"/>
      <c r="CQ195" s="106"/>
      <c r="CR195" s="106"/>
      <c r="CS195" s="106"/>
      <c r="CT195" s="106"/>
      <c r="CU195" s="106"/>
      <c r="CV195" s="106"/>
      <c r="CW195" s="106"/>
      <c r="CX195" s="106"/>
      <c r="CY195" s="106"/>
      <c r="CZ195" s="106"/>
      <c r="DA195" s="106"/>
      <c r="DB195" s="106"/>
      <c r="DC195" s="106"/>
      <c r="DD195" s="106"/>
      <c r="DE195" s="106"/>
      <c r="DF195" s="106"/>
      <c r="DG195" s="106"/>
      <c r="DH195" s="106"/>
      <c r="DI195" s="106"/>
      <c r="DJ195" s="106"/>
      <c r="DK195" s="106"/>
      <c r="DL195" s="106"/>
      <c r="DM195" s="106"/>
      <c r="DN195" s="106"/>
      <c r="DO195" s="106"/>
      <c r="DP195" s="106"/>
      <c r="DQ195" s="106"/>
      <c r="DR195" s="106"/>
      <c r="DS195" s="106"/>
      <c r="DT195" s="106"/>
      <c r="DU195" s="106"/>
      <c r="DV195" s="106"/>
      <c r="DW195" s="106"/>
      <c r="DX195" s="106"/>
      <c r="DY195" s="106"/>
      <c r="DZ195" s="106"/>
      <c r="EA195" s="106"/>
      <c r="EB195" s="106"/>
      <c r="EC195" s="106"/>
      <c r="ED195" s="106"/>
      <c r="EE195" s="106"/>
      <c r="EF195" s="106"/>
      <c r="EG195" s="106"/>
      <c r="EH195" s="106"/>
      <c r="EI195" s="106"/>
      <c r="EJ195" s="106"/>
      <c r="EK195" s="106"/>
      <c r="EL195" s="106"/>
      <c r="EM195" s="106"/>
      <c r="EN195" s="106"/>
      <c r="EO195" s="106"/>
      <c r="EP195" s="106"/>
      <c r="EQ195" s="106"/>
      <c r="ER195" s="106"/>
      <c r="ES195" s="106"/>
      <c r="ET195" s="106"/>
      <c r="EU195" s="106"/>
      <c r="EV195" s="106"/>
      <c r="EW195" s="106"/>
      <c r="EX195" s="106"/>
      <c r="EY195" s="106"/>
      <c r="EZ195" s="106"/>
      <c r="FA195" s="106"/>
      <c r="FB195" s="106"/>
      <c r="FC195" s="106"/>
      <c r="FD195" s="106"/>
      <c r="FE195" s="106"/>
      <c r="FF195" s="106"/>
      <c r="FG195" s="106"/>
      <c r="FH195" s="106"/>
      <c r="FI195" s="106"/>
      <c r="FJ195" s="106"/>
      <c r="FK195" s="106"/>
      <c r="FL195" s="106"/>
      <c r="FM195" s="106"/>
      <c r="FN195" s="106"/>
      <c r="FO195" s="106"/>
      <c r="FP195" s="106"/>
      <c r="FQ195" s="106"/>
      <c r="FR195" s="106"/>
      <c r="FS195" s="106"/>
      <c r="FT195" s="106"/>
      <c r="FU195" s="106"/>
      <c r="FV195" s="106"/>
      <c r="FW195" s="106"/>
      <c r="FX195" s="106"/>
      <c r="FY195" s="106"/>
      <c r="FZ195" s="106"/>
      <c r="GA195" s="106"/>
      <c r="GB195" s="106"/>
      <c r="GC195" s="106"/>
      <c r="GD195" s="106"/>
      <c r="GE195" s="106"/>
      <c r="GF195" s="106"/>
      <c r="GG195" s="106"/>
      <c r="GH195" s="106"/>
      <c r="GI195" s="106"/>
      <c r="GJ195" s="106"/>
      <c r="GK195" s="106"/>
      <c r="GL195" s="106"/>
      <c r="GM195" s="106"/>
      <c r="GN195" s="106"/>
      <c r="GO195" s="106"/>
      <c r="GP195" s="106"/>
      <c r="GQ195" s="106"/>
      <c r="GR195" s="106"/>
      <c r="GS195" s="106"/>
      <c r="GT195" s="106"/>
      <c r="GU195" s="106"/>
      <c r="GV195" s="106"/>
      <c r="GW195" s="106"/>
      <c r="GX195" s="106"/>
      <c r="GY195" s="106"/>
      <c r="GZ195" s="106"/>
      <c r="HA195" s="106"/>
      <c r="HB195" s="106"/>
      <c r="HC195" s="106"/>
      <c r="HD195" s="106"/>
      <c r="HE195" s="106"/>
      <c r="HF195" s="106"/>
      <c r="HG195" s="106"/>
      <c r="HH195" s="106"/>
      <c r="HI195" s="106"/>
      <c r="HJ195" s="106"/>
      <c r="HK195" s="106"/>
      <c r="HL195" s="106"/>
      <c r="HM195" s="106"/>
      <c r="HN195" s="106"/>
      <c r="HO195" s="106"/>
      <c r="HP195" s="106"/>
      <c r="HQ195" s="106"/>
      <c r="HR195" s="106"/>
      <c r="HS195" s="106"/>
      <c r="HT195" s="106"/>
      <c r="HU195" s="106"/>
      <c r="HV195" s="106"/>
      <c r="HW195" s="106"/>
      <c r="HX195" s="106"/>
      <c r="HY195" s="106"/>
      <c r="HZ195" s="106"/>
      <c r="IA195" s="106"/>
      <c r="IB195" s="106"/>
      <c r="IC195" s="106"/>
      <c r="ID195" s="106"/>
      <c r="IE195" s="106"/>
      <c r="IF195" s="106"/>
      <c r="IG195" s="106"/>
      <c r="IH195" s="106"/>
      <c r="II195" s="106"/>
      <c r="IJ195" s="106"/>
      <c r="IK195" s="106"/>
      <c r="IL195" s="106"/>
      <c r="IM195" s="106"/>
      <c r="IN195" s="106"/>
      <c r="IO195" s="106"/>
      <c r="IP195" s="106"/>
      <c r="IQ195" s="106"/>
      <c r="IR195" s="106"/>
      <c r="IS195" s="106"/>
      <c r="IT195" s="106"/>
      <c r="IU195" s="106"/>
      <c r="IV195" s="106"/>
      <c r="IW195" s="106"/>
      <c r="IX195" s="106"/>
      <c r="IY195" s="106"/>
      <c r="IZ195" s="106"/>
      <c r="JA195" s="106"/>
      <c r="JB195" s="106"/>
      <c r="JC195" s="106"/>
      <c r="JD195" s="106"/>
      <c r="JE195" s="106"/>
      <c r="JF195" s="106"/>
      <c r="JG195" s="106"/>
      <c r="JH195" s="106"/>
      <c r="JI195" s="106"/>
      <c r="JJ195" s="106"/>
      <c r="JK195" s="106"/>
      <c r="JL195" s="106"/>
      <c r="JM195" s="106"/>
      <c r="JN195" s="106"/>
      <c r="JO195" s="106"/>
      <c r="JP195" s="106"/>
      <c r="JQ195" s="106"/>
      <c r="JR195" s="106"/>
      <c r="JS195" s="106"/>
      <c r="JT195" s="106"/>
      <c r="JU195" s="106"/>
      <c r="JV195" s="106"/>
      <c r="JW195" s="106"/>
    </row>
    <row r="196" spans="1:283">
      <c r="A196" s="106"/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6"/>
      <c r="BF196" s="106"/>
      <c r="BG196" s="106"/>
      <c r="BH196" s="106"/>
      <c r="BI196" s="106"/>
      <c r="BJ196" s="106"/>
      <c r="BK196" s="106"/>
      <c r="BL196" s="106"/>
      <c r="BM196" s="106"/>
      <c r="BN196" s="106"/>
      <c r="BO196" s="106"/>
      <c r="BP196" s="106"/>
      <c r="BQ196" s="106"/>
      <c r="BR196" s="106"/>
      <c r="BS196" s="106"/>
      <c r="BT196" s="106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06"/>
      <c r="CN196" s="106"/>
      <c r="CO196" s="106"/>
      <c r="CP196" s="106"/>
      <c r="CQ196" s="106"/>
      <c r="CR196" s="106"/>
      <c r="CS196" s="106"/>
      <c r="CT196" s="106"/>
      <c r="CU196" s="106"/>
      <c r="CV196" s="106"/>
      <c r="CW196" s="106"/>
      <c r="CX196" s="106"/>
      <c r="CY196" s="106"/>
      <c r="CZ196" s="106"/>
      <c r="DA196" s="106"/>
      <c r="DB196" s="106"/>
      <c r="DC196" s="106"/>
      <c r="DD196" s="106"/>
      <c r="DE196" s="106"/>
      <c r="DF196" s="106"/>
      <c r="DG196" s="106"/>
      <c r="DH196" s="106"/>
      <c r="DI196" s="106"/>
      <c r="DJ196" s="106"/>
      <c r="DK196" s="106"/>
      <c r="DL196" s="106"/>
      <c r="DM196" s="106"/>
      <c r="DN196" s="106"/>
      <c r="DO196" s="106"/>
      <c r="DP196" s="106"/>
      <c r="DQ196" s="106"/>
      <c r="DR196" s="106"/>
      <c r="DS196" s="106"/>
      <c r="DT196" s="106"/>
      <c r="DU196" s="106"/>
      <c r="DV196" s="106"/>
      <c r="DW196" s="106"/>
      <c r="DX196" s="106"/>
      <c r="DY196" s="106"/>
      <c r="DZ196" s="106"/>
      <c r="EA196" s="106"/>
      <c r="EB196" s="106"/>
      <c r="EC196" s="106"/>
      <c r="ED196" s="106"/>
      <c r="EE196" s="106"/>
      <c r="EF196" s="106"/>
      <c r="EG196" s="106"/>
      <c r="EH196" s="106"/>
      <c r="EI196" s="106"/>
      <c r="EJ196" s="106"/>
      <c r="EK196" s="106"/>
      <c r="EL196" s="106"/>
      <c r="EM196" s="106"/>
      <c r="EN196" s="106"/>
      <c r="EO196" s="106"/>
      <c r="EP196" s="106"/>
      <c r="EQ196" s="106"/>
      <c r="ER196" s="106"/>
      <c r="ES196" s="106"/>
      <c r="ET196" s="106"/>
      <c r="EU196" s="106"/>
      <c r="EV196" s="106"/>
      <c r="EW196" s="106"/>
      <c r="EX196" s="106"/>
      <c r="EY196" s="106"/>
      <c r="EZ196" s="106"/>
      <c r="FA196" s="106"/>
      <c r="FB196" s="106"/>
      <c r="FC196" s="106"/>
      <c r="FD196" s="106"/>
      <c r="FE196" s="106"/>
      <c r="FF196" s="106"/>
      <c r="FG196" s="106"/>
      <c r="FH196" s="106"/>
      <c r="FI196" s="106"/>
      <c r="FJ196" s="106"/>
      <c r="FK196" s="106"/>
      <c r="FL196" s="106"/>
      <c r="FM196" s="106"/>
      <c r="FN196" s="106"/>
      <c r="FO196" s="106"/>
      <c r="FP196" s="106"/>
      <c r="FQ196" s="106"/>
      <c r="FR196" s="106"/>
      <c r="FS196" s="106"/>
      <c r="FT196" s="106"/>
      <c r="FU196" s="106"/>
      <c r="FV196" s="106"/>
      <c r="FW196" s="106"/>
      <c r="FX196" s="106"/>
      <c r="FY196" s="106"/>
      <c r="FZ196" s="106"/>
      <c r="GA196" s="106"/>
      <c r="GB196" s="106"/>
      <c r="GC196" s="106"/>
      <c r="GD196" s="106"/>
      <c r="GE196" s="106"/>
      <c r="GF196" s="106"/>
      <c r="GG196" s="106"/>
      <c r="GH196" s="106"/>
      <c r="GI196" s="106"/>
      <c r="GJ196" s="106"/>
      <c r="GK196" s="106"/>
      <c r="GL196" s="106"/>
      <c r="GM196" s="106"/>
      <c r="GN196" s="106"/>
      <c r="GO196" s="106"/>
      <c r="GP196" s="106"/>
      <c r="GQ196" s="106"/>
      <c r="GR196" s="106"/>
      <c r="GS196" s="106"/>
      <c r="GT196" s="106"/>
      <c r="GU196" s="106"/>
      <c r="GV196" s="106"/>
      <c r="GW196" s="106"/>
      <c r="GX196" s="106"/>
      <c r="GY196" s="106"/>
      <c r="GZ196" s="106"/>
      <c r="HA196" s="106"/>
      <c r="HB196" s="106"/>
      <c r="HC196" s="106"/>
      <c r="HD196" s="106"/>
      <c r="HE196" s="106"/>
      <c r="HF196" s="106"/>
      <c r="HG196" s="106"/>
      <c r="HH196" s="106"/>
      <c r="HI196" s="106"/>
      <c r="HJ196" s="106"/>
      <c r="HK196" s="106"/>
      <c r="HL196" s="106"/>
      <c r="HM196" s="106"/>
      <c r="HN196" s="106"/>
      <c r="HO196" s="106"/>
      <c r="HP196" s="106"/>
      <c r="HQ196" s="106"/>
      <c r="HR196" s="106"/>
      <c r="HS196" s="106"/>
      <c r="HT196" s="106"/>
      <c r="HU196" s="106"/>
      <c r="HV196" s="106"/>
      <c r="HW196" s="106"/>
      <c r="HX196" s="106"/>
      <c r="HY196" s="106"/>
      <c r="HZ196" s="106"/>
      <c r="IA196" s="106"/>
      <c r="IB196" s="106"/>
      <c r="IC196" s="106"/>
      <c r="ID196" s="106"/>
      <c r="IE196" s="106"/>
      <c r="IF196" s="106"/>
      <c r="IG196" s="106"/>
      <c r="IH196" s="106"/>
      <c r="II196" s="106"/>
      <c r="IJ196" s="106"/>
      <c r="IK196" s="106"/>
      <c r="IL196" s="106"/>
      <c r="IM196" s="106"/>
      <c r="IN196" s="106"/>
      <c r="IO196" s="106"/>
      <c r="IP196" s="106"/>
      <c r="IQ196" s="106"/>
      <c r="IR196" s="106"/>
      <c r="IS196" s="106"/>
      <c r="IT196" s="106"/>
      <c r="IU196" s="106"/>
      <c r="IV196" s="106"/>
      <c r="IW196" s="106"/>
      <c r="IX196" s="106"/>
      <c r="IY196" s="106"/>
      <c r="IZ196" s="106"/>
      <c r="JA196" s="106"/>
      <c r="JB196" s="106"/>
      <c r="JC196" s="106"/>
      <c r="JD196" s="106"/>
      <c r="JE196" s="106"/>
      <c r="JF196" s="106"/>
      <c r="JG196" s="106"/>
      <c r="JH196" s="106"/>
      <c r="JI196" s="106"/>
      <c r="JJ196" s="106"/>
      <c r="JK196" s="106"/>
      <c r="JL196" s="106"/>
      <c r="JM196" s="106"/>
      <c r="JN196" s="106"/>
      <c r="JO196" s="106"/>
      <c r="JP196" s="106"/>
      <c r="JQ196" s="106"/>
      <c r="JR196" s="106"/>
      <c r="JS196" s="106"/>
      <c r="JT196" s="106"/>
      <c r="JU196" s="106"/>
      <c r="JV196" s="106"/>
      <c r="JW196" s="106"/>
    </row>
    <row r="197" spans="1:283">
      <c r="A197" s="106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6"/>
      <c r="BC197" s="106"/>
      <c r="BD197" s="106"/>
      <c r="BE197" s="106"/>
      <c r="BF197" s="106"/>
      <c r="BG197" s="106"/>
      <c r="BH197" s="106"/>
      <c r="BI197" s="106"/>
      <c r="BJ197" s="106"/>
      <c r="BK197" s="106"/>
      <c r="BL197" s="106"/>
      <c r="BM197" s="106"/>
      <c r="BN197" s="106"/>
      <c r="BO197" s="106"/>
      <c r="BP197" s="106"/>
      <c r="BQ197" s="106"/>
      <c r="BR197" s="106"/>
      <c r="BS197" s="106"/>
      <c r="BT197" s="106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06"/>
      <c r="CN197" s="106"/>
      <c r="CO197" s="106"/>
      <c r="CP197" s="106"/>
      <c r="CQ197" s="106"/>
      <c r="CR197" s="106"/>
      <c r="CS197" s="106"/>
      <c r="CT197" s="106"/>
      <c r="CU197" s="106"/>
      <c r="CV197" s="106"/>
      <c r="CW197" s="106"/>
      <c r="CX197" s="106"/>
      <c r="CY197" s="106"/>
      <c r="CZ197" s="106"/>
      <c r="DA197" s="106"/>
      <c r="DB197" s="106"/>
      <c r="DC197" s="106"/>
      <c r="DD197" s="106"/>
      <c r="DE197" s="106"/>
      <c r="DF197" s="106"/>
      <c r="DG197" s="106"/>
      <c r="DH197" s="106"/>
      <c r="DI197" s="106"/>
      <c r="DJ197" s="106"/>
      <c r="DK197" s="106"/>
      <c r="DL197" s="106"/>
      <c r="DM197" s="106"/>
      <c r="DN197" s="106"/>
      <c r="DO197" s="106"/>
      <c r="DP197" s="106"/>
      <c r="DQ197" s="106"/>
      <c r="DR197" s="106"/>
      <c r="DS197" s="106"/>
      <c r="DT197" s="106"/>
      <c r="DU197" s="106"/>
      <c r="DV197" s="106"/>
      <c r="DW197" s="106"/>
      <c r="DX197" s="106"/>
      <c r="DY197" s="106"/>
      <c r="DZ197" s="106"/>
      <c r="EA197" s="106"/>
      <c r="EB197" s="106"/>
      <c r="EC197" s="106"/>
      <c r="ED197" s="106"/>
      <c r="EE197" s="106"/>
      <c r="EF197" s="106"/>
      <c r="EG197" s="106"/>
      <c r="EH197" s="106"/>
      <c r="EI197" s="106"/>
      <c r="EJ197" s="106"/>
      <c r="EK197" s="106"/>
      <c r="EL197" s="106"/>
      <c r="EM197" s="106"/>
      <c r="EN197" s="106"/>
      <c r="EO197" s="106"/>
      <c r="EP197" s="106"/>
      <c r="EQ197" s="106"/>
      <c r="ER197" s="106"/>
      <c r="ES197" s="106"/>
      <c r="ET197" s="106"/>
      <c r="EU197" s="106"/>
      <c r="EV197" s="106"/>
      <c r="EW197" s="106"/>
      <c r="EX197" s="106"/>
      <c r="EY197" s="106"/>
      <c r="EZ197" s="106"/>
      <c r="FA197" s="106"/>
      <c r="FB197" s="106"/>
      <c r="FC197" s="106"/>
      <c r="FD197" s="106"/>
      <c r="FE197" s="106"/>
      <c r="FF197" s="106"/>
      <c r="FG197" s="106"/>
      <c r="FH197" s="106"/>
      <c r="FI197" s="106"/>
      <c r="FJ197" s="106"/>
      <c r="FK197" s="106"/>
      <c r="FL197" s="106"/>
      <c r="FM197" s="106"/>
      <c r="FN197" s="106"/>
      <c r="FO197" s="106"/>
      <c r="FP197" s="106"/>
      <c r="FQ197" s="106"/>
      <c r="FR197" s="106"/>
      <c r="FS197" s="106"/>
      <c r="FT197" s="106"/>
      <c r="FU197" s="106"/>
      <c r="FV197" s="106"/>
      <c r="FW197" s="106"/>
      <c r="FX197" s="106"/>
      <c r="FY197" s="106"/>
      <c r="FZ197" s="106"/>
      <c r="GA197" s="106"/>
      <c r="GB197" s="106"/>
      <c r="GC197" s="106"/>
      <c r="GD197" s="106"/>
      <c r="GE197" s="106"/>
      <c r="GF197" s="106"/>
      <c r="GG197" s="106"/>
      <c r="GH197" s="106"/>
      <c r="GI197" s="106"/>
      <c r="GJ197" s="106"/>
      <c r="GK197" s="106"/>
      <c r="GL197" s="106"/>
      <c r="GM197" s="106"/>
      <c r="GN197" s="106"/>
      <c r="GO197" s="106"/>
      <c r="GP197" s="106"/>
      <c r="GQ197" s="106"/>
      <c r="GR197" s="106"/>
      <c r="GS197" s="106"/>
      <c r="GT197" s="106"/>
      <c r="GU197" s="106"/>
      <c r="GV197" s="106"/>
      <c r="GW197" s="106"/>
      <c r="GX197" s="106"/>
      <c r="GY197" s="106"/>
      <c r="GZ197" s="106"/>
      <c r="HA197" s="106"/>
      <c r="HB197" s="106"/>
      <c r="HC197" s="106"/>
      <c r="HD197" s="106"/>
      <c r="HE197" s="106"/>
      <c r="HF197" s="106"/>
      <c r="HG197" s="106"/>
      <c r="HH197" s="106"/>
      <c r="HI197" s="106"/>
      <c r="HJ197" s="106"/>
      <c r="HK197" s="106"/>
      <c r="HL197" s="106"/>
      <c r="HM197" s="106"/>
      <c r="HN197" s="106"/>
      <c r="HO197" s="106"/>
      <c r="HP197" s="106"/>
      <c r="HQ197" s="106"/>
      <c r="HR197" s="106"/>
      <c r="HS197" s="106"/>
      <c r="HT197" s="106"/>
      <c r="HU197" s="106"/>
      <c r="HV197" s="106"/>
      <c r="HW197" s="106"/>
      <c r="HX197" s="106"/>
      <c r="HY197" s="106"/>
      <c r="HZ197" s="106"/>
      <c r="IA197" s="106"/>
      <c r="IB197" s="106"/>
      <c r="IC197" s="106"/>
      <c r="ID197" s="106"/>
      <c r="IE197" s="106"/>
      <c r="IF197" s="106"/>
      <c r="IG197" s="106"/>
      <c r="IH197" s="106"/>
      <c r="II197" s="106"/>
      <c r="IJ197" s="106"/>
      <c r="IK197" s="106"/>
      <c r="IL197" s="106"/>
      <c r="IM197" s="106"/>
      <c r="IN197" s="106"/>
      <c r="IO197" s="106"/>
      <c r="IP197" s="106"/>
      <c r="IQ197" s="106"/>
      <c r="IR197" s="106"/>
      <c r="IS197" s="106"/>
      <c r="IT197" s="106"/>
      <c r="IU197" s="106"/>
      <c r="IV197" s="106"/>
      <c r="IW197" s="106"/>
      <c r="IX197" s="106"/>
      <c r="IY197" s="106"/>
      <c r="IZ197" s="106"/>
      <c r="JA197" s="106"/>
      <c r="JB197" s="106"/>
      <c r="JC197" s="106"/>
      <c r="JD197" s="106"/>
      <c r="JE197" s="106"/>
      <c r="JF197" s="106"/>
      <c r="JG197" s="106"/>
      <c r="JH197" s="106"/>
      <c r="JI197" s="106"/>
      <c r="JJ197" s="106"/>
      <c r="JK197" s="106"/>
      <c r="JL197" s="106"/>
      <c r="JM197" s="106"/>
      <c r="JN197" s="106"/>
      <c r="JO197" s="106"/>
      <c r="JP197" s="106"/>
      <c r="JQ197" s="106"/>
      <c r="JR197" s="106"/>
      <c r="JS197" s="106"/>
      <c r="JT197" s="106"/>
      <c r="JU197" s="106"/>
      <c r="JV197" s="106"/>
      <c r="JW197" s="106"/>
    </row>
    <row r="198" spans="1:283">
      <c r="A198" s="106"/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  <c r="BC198" s="106"/>
      <c r="BD198" s="106"/>
      <c r="BE198" s="106"/>
      <c r="BF198" s="106"/>
      <c r="BG198" s="106"/>
      <c r="BH198" s="106"/>
      <c r="BI198" s="106"/>
      <c r="BJ198" s="106"/>
      <c r="BK198" s="106"/>
      <c r="BL198" s="106"/>
      <c r="BM198" s="106"/>
      <c r="BN198" s="106"/>
      <c r="BO198" s="106"/>
      <c r="BP198" s="106"/>
      <c r="BQ198" s="106"/>
      <c r="BR198" s="106"/>
      <c r="BS198" s="106"/>
      <c r="BT198" s="106"/>
      <c r="BU198" s="106"/>
      <c r="BV198" s="106"/>
      <c r="BW198" s="106"/>
      <c r="BX198" s="106"/>
      <c r="BY198" s="106"/>
      <c r="BZ198" s="106"/>
      <c r="CA198" s="106"/>
      <c r="CB198" s="106"/>
      <c r="CC198" s="106"/>
      <c r="CD198" s="106"/>
      <c r="CE198" s="106"/>
      <c r="CF198" s="106"/>
      <c r="CG198" s="106"/>
      <c r="CH198" s="106"/>
      <c r="CI198" s="106"/>
      <c r="CJ198" s="106"/>
      <c r="CK198" s="106"/>
      <c r="CL198" s="106"/>
      <c r="CM198" s="106"/>
      <c r="CN198" s="106"/>
      <c r="CO198" s="106"/>
      <c r="CP198" s="106"/>
      <c r="CQ198" s="106"/>
      <c r="CR198" s="106"/>
      <c r="CS198" s="106"/>
      <c r="CT198" s="106"/>
      <c r="CU198" s="106"/>
      <c r="CV198" s="106"/>
      <c r="CW198" s="106"/>
      <c r="CX198" s="106"/>
      <c r="CY198" s="106"/>
      <c r="CZ198" s="106"/>
      <c r="DA198" s="106"/>
      <c r="DB198" s="106"/>
      <c r="DC198" s="106"/>
      <c r="DD198" s="106"/>
      <c r="DE198" s="106"/>
      <c r="DF198" s="106"/>
      <c r="DG198" s="106"/>
      <c r="DH198" s="106"/>
      <c r="DI198" s="106"/>
      <c r="DJ198" s="106"/>
      <c r="DK198" s="106"/>
      <c r="DL198" s="106"/>
      <c r="DM198" s="106"/>
      <c r="DN198" s="106"/>
      <c r="DO198" s="106"/>
      <c r="DP198" s="106"/>
      <c r="DQ198" s="106"/>
      <c r="DR198" s="106"/>
      <c r="DS198" s="106"/>
      <c r="DT198" s="106"/>
      <c r="DU198" s="106"/>
      <c r="DV198" s="106"/>
      <c r="DW198" s="106"/>
      <c r="DX198" s="106"/>
      <c r="DY198" s="106"/>
      <c r="DZ198" s="106"/>
      <c r="EA198" s="106"/>
      <c r="EB198" s="106"/>
      <c r="EC198" s="106"/>
      <c r="ED198" s="106"/>
      <c r="EE198" s="106"/>
      <c r="EF198" s="106"/>
      <c r="EG198" s="106"/>
      <c r="EH198" s="106"/>
      <c r="EI198" s="106"/>
      <c r="EJ198" s="106"/>
      <c r="EK198" s="106"/>
      <c r="EL198" s="106"/>
      <c r="EM198" s="106"/>
      <c r="EN198" s="106"/>
      <c r="EO198" s="106"/>
      <c r="EP198" s="106"/>
      <c r="EQ198" s="106"/>
      <c r="ER198" s="106"/>
      <c r="ES198" s="106"/>
      <c r="ET198" s="106"/>
      <c r="EU198" s="106"/>
      <c r="EV198" s="106"/>
      <c r="EW198" s="106"/>
      <c r="EX198" s="106"/>
      <c r="EY198" s="106"/>
      <c r="EZ198" s="106"/>
      <c r="FA198" s="106"/>
      <c r="FB198" s="106"/>
      <c r="FC198" s="106"/>
      <c r="FD198" s="106"/>
      <c r="FE198" s="106"/>
      <c r="FF198" s="106"/>
      <c r="FG198" s="106"/>
      <c r="FH198" s="106"/>
      <c r="FI198" s="106"/>
      <c r="FJ198" s="106"/>
      <c r="FK198" s="106"/>
      <c r="FL198" s="106"/>
      <c r="FM198" s="106"/>
      <c r="FN198" s="106"/>
      <c r="FO198" s="106"/>
      <c r="FP198" s="106"/>
      <c r="FQ198" s="106"/>
      <c r="FR198" s="106"/>
      <c r="FS198" s="106"/>
      <c r="FT198" s="106"/>
      <c r="FU198" s="106"/>
      <c r="FV198" s="106"/>
      <c r="FW198" s="106"/>
      <c r="FX198" s="106"/>
      <c r="FY198" s="106"/>
      <c r="FZ198" s="106"/>
      <c r="GA198" s="106"/>
      <c r="GB198" s="106"/>
      <c r="GC198" s="106"/>
      <c r="GD198" s="106"/>
      <c r="GE198" s="106"/>
      <c r="GF198" s="106"/>
      <c r="GG198" s="106"/>
      <c r="GH198" s="106"/>
      <c r="GI198" s="106"/>
      <c r="GJ198" s="106"/>
      <c r="GK198" s="106"/>
      <c r="GL198" s="106"/>
      <c r="GM198" s="106"/>
      <c r="GN198" s="106"/>
      <c r="GO198" s="106"/>
      <c r="GP198" s="106"/>
      <c r="GQ198" s="106"/>
      <c r="GR198" s="106"/>
      <c r="GS198" s="106"/>
      <c r="GT198" s="106"/>
      <c r="GU198" s="106"/>
      <c r="GV198" s="106"/>
      <c r="GW198" s="106"/>
      <c r="GX198" s="106"/>
      <c r="GY198" s="106"/>
      <c r="GZ198" s="106"/>
      <c r="HA198" s="106"/>
      <c r="HB198" s="106"/>
      <c r="HC198" s="106"/>
      <c r="HD198" s="106"/>
      <c r="HE198" s="106"/>
      <c r="HF198" s="106"/>
      <c r="HG198" s="106"/>
      <c r="HH198" s="106"/>
      <c r="HI198" s="106"/>
      <c r="HJ198" s="106"/>
      <c r="HK198" s="106"/>
      <c r="HL198" s="106"/>
      <c r="HM198" s="106"/>
      <c r="HN198" s="106"/>
      <c r="HO198" s="106"/>
      <c r="HP198" s="106"/>
      <c r="HQ198" s="106"/>
      <c r="HR198" s="106"/>
      <c r="HS198" s="106"/>
      <c r="HT198" s="106"/>
      <c r="HU198" s="106"/>
      <c r="HV198" s="106"/>
      <c r="HW198" s="106"/>
      <c r="HX198" s="106"/>
      <c r="HY198" s="106"/>
      <c r="HZ198" s="106"/>
      <c r="IA198" s="106"/>
      <c r="IB198" s="106"/>
      <c r="IC198" s="106"/>
      <c r="ID198" s="106"/>
      <c r="IE198" s="106"/>
      <c r="IF198" s="106"/>
      <c r="IG198" s="106"/>
      <c r="IH198" s="106"/>
      <c r="II198" s="106"/>
      <c r="IJ198" s="106"/>
      <c r="IK198" s="106"/>
      <c r="IL198" s="106"/>
      <c r="IM198" s="106"/>
      <c r="IN198" s="106"/>
      <c r="IO198" s="106"/>
      <c r="IP198" s="106"/>
      <c r="IQ198" s="106"/>
      <c r="IR198" s="106"/>
      <c r="IS198" s="106"/>
      <c r="IT198" s="106"/>
      <c r="IU198" s="106"/>
      <c r="IV198" s="106"/>
      <c r="IW198" s="106"/>
      <c r="IX198" s="106"/>
      <c r="IY198" s="106"/>
      <c r="IZ198" s="106"/>
      <c r="JA198" s="106"/>
      <c r="JB198" s="106"/>
      <c r="JC198" s="106"/>
      <c r="JD198" s="106"/>
      <c r="JE198" s="106"/>
      <c r="JF198" s="106"/>
      <c r="JG198" s="106"/>
      <c r="JH198" s="106"/>
      <c r="JI198" s="106"/>
      <c r="JJ198" s="106"/>
      <c r="JK198" s="106"/>
      <c r="JL198" s="106"/>
      <c r="JM198" s="106"/>
      <c r="JN198" s="106"/>
      <c r="JO198" s="106"/>
      <c r="JP198" s="106"/>
      <c r="JQ198" s="106"/>
      <c r="JR198" s="106"/>
      <c r="JS198" s="106"/>
      <c r="JT198" s="106"/>
      <c r="JU198" s="106"/>
      <c r="JV198" s="106"/>
      <c r="JW198" s="106"/>
    </row>
    <row r="199" spans="1:283">
      <c r="A199" s="106"/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  <c r="BC199" s="106"/>
      <c r="BD199" s="106"/>
      <c r="BE199" s="106"/>
      <c r="BF199" s="106"/>
      <c r="BG199" s="106"/>
      <c r="BH199" s="106"/>
      <c r="BI199" s="106"/>
      <c r="BJ199" s="106"/>
      <c r="BK199" s="106"/>
      <c r="BL199" s="106"/>
      <c r="BM199" s="106"/>
      <c r="BN199" s="106"/>
      <c r="BO199" s="106"/>
      <c r="BP199" s="106"/>
      <c r="BQ199" s="106"/>
      <c r="BR199" s="106"/>
      <c r="BS199" s="106"/>
      <c r="BT199" s="106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06"/>
      <c r="CN199" s="106"/>
      <c r="CO199" s="106"/>
      <c r="CP199" s="106"/>
      <c r="CQ199" s="106"/>
      <c r="CR199" s="106"/>
      <c r="CS199" s="106"/>
      <c r="CT199" s="106"/>
      <c r="CU199" s="106"/>
      <c r="CV199" s="106"/>
      <c r="CW199" s="106"/>
      <c r="CX199" s="106"/>
      <c r="CY199" s="106"/>
      <c r="CZ199" s="106"/>
      <c r="DA199" s="106"/>
      <c r="DB199" s="106"/>
      <c r="DC199" s="106"/>
      <c r="DD199" s="106"/>
      <c r="DE199" s="106"/>
      <c r="DF199" s="106"/>
      <c r="DG199" s="106"/>
      <c r="DH199" s="106"/>
      <c r="DI199" s="106"/>
      <c r="DJ199" s="106"/>
      <c r="DK199" s="106"/>
      <c r="DL199" s="106"/>
      <c r="DM199" s="106"/>
      <c r="DN199" s="106"/>
      <c r="DO199" s="106"/>
      <c r="DP199" s="106"/>
      <c r="DQ199" s="106"/>
      <c r="DR199" s="106"/>
      <c r="DS199" s="106"/>
      <c r="DT199" s="106"/>
      <c r="DU199" s="106"/>
      <c r="DV199" s="106"/>
      <c r="DW199" s="106"/>
      <c r="DX199" s="106"/>
      <c r="DY199" s="106"/>
      <c r="DZ199" s="106"/>
      <c r="EA199" s="106"/>
      <c r="EB199" s="106"/>
      <c r="EC199" s="106"/>
      <c r="ED199" s="106"/>
      <c r="EE199" s="106"/>
      <c r="EF199" s="106"/>
      <c r="EG199" s="106"/>
      <c r="EH199" s="106"/>
      <c r="EI199" s="106"/>
      <c r="EJ199" s="106"/>
      <c r="EK199" s="106"/>
      <c r="EL199" s="106"/>
      <c r="EM199" s="106"/>
      <c r="EN199" s="106"/>
      <c r="EO199" s="106"/>
      <c r="EP199" s="106"/>
      <c r="EQ199" s="106"/>
      <c r="ER199" s="106"/>
      <c r="ES199" s="106"/>
      <c r="ET199" s="106"/>
      <c r="EU199" s="106"/>
      <c r="EV199" s="106"/>
      <c r="EW199" s="106"/>
      <c r="EX199" s="106"/>
      <c r="EY199" s="106"/>
      <c r="EZ199" s="106"/>
      <c r="FA199" s="106"/>
      <c r="FB199" s="106"/>
      <c r="FC199" s="106"/>
      <c r="FD199" s="106"/>
      <c r="FE199" s="106"/>
      <c r="FF199" s="106"/>
      <c r="FG199" s="106"/>
      <c r="FH199" s="106"/>
      <c r="FI199" s="106"/>
      <c r="FJ199" s="106"/>
      <c r="FK199" s="106"/>
      <c r="FL199" s="106"/>
      <c r="FM199" s="106"/>
      <c r="FN199" s="106"/>
      <c r="FO199" s="106"/>
      <c r="FP199" s="106"/>
      <c r="FQ199" s="106"/>
      <c r="FR199" s="106"/>
      <c r="FS199" s="106"/>
      <c r="FT199" s="106"/>
      <c r="FU199" s="106"/>
      <c r="FV199" s="106"/>
      <c r="FW199" s="106"/>
      <c r="FX199" s="106"/>
      <c r="FY199" s="106"/>
      <c r="FZ199" s="106"/>
      <c r="GA199" s="106"/>
      <c r="GB199" s="106"/>
      <c r="GC199" s="106"/>
      <c r="GD199" s="106"/>
      <c r="GE199" s="106"/>
      <c r="GF199" s="106"/>
      <c r="GG199" s="106"/>
      <c r="GH199" s="106"/>
      <c r="GI199" s="106"/>
      <c r="GJ199" s="106"/>
      <c r="GK199" s="106"/>
      <c r="GL199" s="106"/>
      <c r="GM199" s="106"/>
      <c r="GN199" s="106"/>
      <c r="GO199" s="106"/>
      <c r="GP199" s="106"/>
      <c r="GQ199" s="106"/>
      <c r="GR199" s="106"/>
      <c r="GS199" s="106"/>
      <c r="GT199" s="106"/>
      <c r="GU199" s="106"/>
      <c r="GV199" s="106"/>
      <c r="GW199" s="106"/>
      <c r="GX199" s="106"/>
      <c r="GY199" s="106"/>
      <c r="GZ199" s="106"/>
      <c r="HA199" s="106"/>
      <c r="HB199" s="106"/>
      <c r="HC199" s="106"/>
      <c r="HD199" s="106"/>
      <c r="HE199" s="106"/>
      <c r="HF199" s="106"/>
      <c r="HG199" s="106"/>
      <c r="HH199" s="106"/>
      <c r="HI199" s="106"/>
      <c r="HJ199" s="106"/>
      <c r="HK199" s="106"/>
      <c r="HL199" s="106"/>
      <c r="HM199" s="106"/>
      <c r="HN199" s="106"/>
      <c r="HO199" s="106"/>
      <c r="HP199" s="106"/>
      <c r="HQ199" s="106"/>
      <c r="HR199" s="106"/>
      <c r="HS199" s="106"/>
      <c r="HT199" s="106"/>
      <c r="HU199" s="106"/>
      <c r="HV199" s="106"/>
      <c r="HW199" s="106"/>
      <c r="HX199" s="106"/>
      <c r="HY199" s="106"/>
      <c r="HZ199" s="106"/>
      <c r="IA199" s="106"/>
      <c r="IB199" s="106"/>
      <c r="IC199" s="106"/>
      <c r="ID199" s="106"/>
      <c r="IE199" s="106"/>
      <c r="IF199" s="106"/>
      <c r="IG199" s="106"/>
      <c r="IH199" s="106"/>
      <c r="II199" s="106"/>
      <c r="IJ199" s="106"/>
      <c r="IK199" s="106"/>
      <c r="IL199" s="106"/>
      <c r="IM199" s="106"/>
      <c r="IN199" s="106"/>
      <c r="IO199" s="106"/>
      <c r="IP199" s="106"/>
      <c r="IQ199" s="106"/>
      <c r="IR199" s="106"/>
      <c r="IS199" s="106"/>
      <c r="IT199" s="106"/>
      <c r="IU199" s="106"/>
      <c r="IV199" s="106"/>
      <c r="IW199" s="106"/>
      <c r="IX199" s="106"/>
      <c r="IY199" s="106"/>
      <c r="IZ199" s="106"/>
      <c r="JA199" s="106"/>
      <c r="JB199" s="106"/>
      <c r="JC199" s="106"/>
      <c r="JD199" s="106"/>
      <c r="JE199" s="106"/>
      <c r="JF199" s="106"/>
      <c r="JG199" s="106"/>
      <c r="JH199" s="106"/>
      <c r="JI199" s="106"/>
      <c r="JJ199" s="106"/>
      <c r="JK199" s="106"/>
      <c r="JL199" s="106"/>
      <c r="JM199" s="106"/>
      <c r="JN199" s="106"/>
      <c r="JO199" s="106"/>
      <c r="JP199" s="106"/>
      <c r="JQ199" s="106"/>
      <c r="JR199" s="106"/>
      <c r="JS199" s="106"/>
      <c r="JT199" s="106"/>
      <c r="JU199" s="106"/>
      <c r="JV199" s="106"/>
      <c r="JW199" s="106"/>
    </row>
    <row r="200" spans="1:283">
      <c r="A200" s="106"/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  <c r="BH200" s="106"/>
      <c r="BI200" s="106"/>
      <c r="BJ200" s="106"/>
      <c r="BK200" s="106"/>
      <c r="BL200" s="106"/>
      <c r="BM200" s="106"/>
      <c r="BN200" s="106"/>
      <c r="BO200" s="106"/>
      <c r="BP200" s="106"/>
      <c r="BQ200" s="106"/>
      <c r="BR200" s="106"/>
      <c r="BS200" s="106"/>
      <c r="BT200" s="106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06"/>
      <c r="CN200" s="106"/>
      <c r="CO200" s="106"/>
      <c r="CP200" s="106"/>
      <c r="CQ200" s="106"/>
      <c r="CR200" s="106"/>
      <c r="CS200" s="106"/>
      <c r="CT200" s="106"/>
      <c r="CU200" s="106"/>
      <c r="CV200" s="106"/>
      <c r="CW200" s="106"/>
      <c r="CX200" s="106"/>
      <c r="CY200" s="106"/>
      <c r="CZ200" s="106"/>
      <c r="DA200" s="106"/>
      <c r="DB200" s="106"/>
      <c r="DC200" s="106"/>
      <c r="DD200" s="106"/>
      <c r="DE200" s="106"/>
      <c r="DF200" s="106"/>
      <c r="DG200" s="106"/>
      <c r="DH200" s="106"/>
      <c r="DI200" s="106"/>
      <c r="DJ200" s="106"/>
      <c r="DK200" s="106"/>
      <c r="DL200" s="106"/>
      <c r="DM200" s="106"/>
      <c r="DN200" s="106"/>
      <c r="DO200" s="106"/>
      <c r="DP200" s="106"/>
      <c r="DQ200" s="106"/>
      <c r="DR200" s="106"/>
      <c r="DS200" s="106"/>
      <c r="DT200" s="106"/>
      <c r="DU200" s="106"/>
      <c r="DV200" s="106"/>
      <c r="DW200" s="106"/>
      <c r="DX200" s="106"/>
      <c r="DY200" s="106"/>
      <c r="DZ200" s="106"/>
      <c r="EA200" s="106"/>
      <c r="EB200" s="106"/>
      <c r="EC200" s="106"/>
      <c r="ED200" s="106"/>
      <c r="EE200" s="106"/>
      <c r="EF200" s="106"/>
      <c r="EG200" s="106"/>
      <c r="EH200" s="106"/>
      <c r="EI200" s="106"/>
      <c r="EJ200" s="106"/>
      <c r="EK200" s="106"/>
      <c r="EL200" s="106"/>
      <c r="EM200" s="106"/>
      <c r="EN200" s="106"/>
      <c r="EO200" s="106"/>
      <c r="EP200" s="106"/>
      <c r="EQ200" s="106"/>
      <c r="ER200" s="106"/>
      <c r="ES200" s="106"/>
      <c r="ET200" s="106"/>
      <c r="EU200" s="106"/>
      <c r="EV200" s="106"/>
      <c r="EW200" s="106"/>
      <c r="EX200" s="106"/>
      <c r="EY200" s="106"/>
      <c r="EZ200" s="106"/>
      <c r="FA200" s="106"/>
      <c r="FB200" s="106"/>
      <c r="FC200" s="106"/>
      <c r="FD200" s="106"/>
      <c r="FE200" s="106"/>
      <c r="FF200" s="106"/>
      <c r="FG200" s="106"/>
      <c r="FH200" s="106"/>
      <c r="FI200" s="106"/>
      <c r="FJ200" s="106"/>
      <c r="FK200" s="106"/>
      <c r="FL200" s="106"/>
      <c r="FM200" s="106"/>
      <c r="FN200" s="106"/>
      <c r="FO200" s="106"/>
      <c r="FP200" s="106"/>
      <c r="FQ200" s="106"/>
      <c r="FR200" s="106"/>
      <c r="FS200" s="106"/>
      <c r="FT200" s="106"/>
      <c r="FU200" s="106"/>
      <c r="FV200" s="106"/>
      <c r="FW200" s="106"/>
      <c r="FX200" s="106"/>
      <c r="FY200" s="106"/>
      <c r="FZ200" s="106"/>
      <c r="GA200" s="106"/>
      <c r="GB200" s="106"/>
      <c r="GC200" s="106"/>
      <c r="GD200" s="106"/>
      <c r="GE200" s="106"/>
      <c r="GF200" s="106"/>
      <c r="GG200" s="106"/>
      <c r="GH200" s="106"/>
      <c r="GI200" s="106"/>
      <c r="GJ200" s="106"/>
      <c r="GK200" s="106"/>
      <c r="GL200" s="106"/>
      <c r="GM200" s="106"/>
      <c r="GN200" s="106"/>
      <c r="GO200" s="106"/>
      <c r="GP200" s="106"/>
      <c r="GQ200" s="106"/>
      <c r="GR200" s="106"/>
      <c r="GS200" s="106"/>
      <c r="GT200" s="106"/>
      <c r="GU200" s="106"/>
      <c r="GV200" s="106"/>
      <c r="GW200" s="106"/>
      <c r="GX200" s="106"/>
      <c r="GY200" s="106"/>
      <c r="GZ200" s="106"/>
      <c r="HA200" s="106"/>
      <c r="HB200" s="106"/>
      <c r="HC200" s="106"/>
      <c r="HD200" s="106"/>
      <c r="HE200" s="106"/>
      <c r="HF200" s="106"/>
      <c r="HG200" s="106"/>
      <c r="HH200" s="106"/>
      <c r="HI200" s="106"/>
      <c r="HJ200" s="106"/>
      <c r="HK200" s="106"/>
      <c r="HL200" s="106"/>
      <c r="HM200" s="106"/>
      <c r="HN200" s="106"/>
      <c r="HO200" s="106"/>
      <c r="HP200" s="106"/>
      <c r="HQ200" s="106"/>
      <c r="HR200" s="106"/>
      <c r="HS200" s="106"/>
      <c r="HT200" s="106"/>
      <c r="HU200" s="106"/>
      <c r="HV200" s="106"/>
      <c r="HW200" s="106"/>
      <c r="HX200" s="106"/>
      <c r="HY200" s="106"/>
      <c r="HZ200" s="106"/>
      <c r="IA200" s="106"/>
      <c r="IB200" s="106"/>
      <c r="IC200" s="106"/>
      <c r="ID200" s="106"/>
      <c r="IE200" s="106"/>
      <c r="IF200" s="106"/>
      <c r="IG200" s="106"/>
      <c r="IH200" s="106"/>
      <c r="II200" s="106"/>
      <c r="IJ200" s="106"/>
      <c r="IK200" s="106"/>
      <c r="IL200" s="106"/>
      <c r="IM200" s="106"/>
      <c r="IN200" s="106"/>
      <c r="IO200" s="106"/>
      <c r="IP200" s="106"/>
      <c r="IQ200" s="106"/>
      <c r="IR200" s="106"/>
      <c r="IS200" s="106"/>
      <c r="IT200" s="106"/>
      <c r="IU200" s="106"/>
      <c r="IV200" s="106"/>
      <c r="IW200" s="106"/>
      <c r="IX200" s="106"/>
      <c r="IY200" s="106"/>
      <c r="IZ200" s="106"/>
      <c r="JA200" s="106"/>
      <c r="JB200" s="106"/>
      <c r="JC200" s="106"/>
      <c r="JD200" s="106"/>
      <c r="JE200" s="106"/>
      <c r="JF200" s="106"/>
      <c r="JG200" s="106"/>
      <c r="JH200" s="106"/>
      <c r="JI200" s="106"/>
      <c r="JJ200" s="106"/>
      <c r="JK200" s="106"/>
      <c r="JL200" s="106"/>
      <c r="JM200" s="106"/>
      <c r="JN200" s="106"/>
      <c r="JO200" s="106"/>
      <c r="JP200" s="106"/>
      <c r="JQ200" s="106"/>
      <c r="JR200" s="106"/>
      <c r="JS200" s="106"/>
      <c r="JT200" s="106"/>
      <c r="JU200" s="106"/>
      <c r="JV200" s="106"/>
      <c r="JW200" s="106"/>
    </row>
    <row r="201" spans="1:283">
      <c r="A201" s="106"/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106"/>
      <c r="BQ201" s="106"/>
      <c r="BR201" s="106"/>
      <c r="BS201" s="106"/>
      <c r="BT201" s="106"/>
      <c r="BU201" s="106"/>
      <c r="BV201" s="106"/>
      <c r="BW201" s="106"/>
      <c r="BX201" s="106"/>
      <c r="BY201" s="106"/>
      <c r="BZ201" s="106"/>
      <c r="CA201" s="106"/>
      <c r="CB201" s="106"/>
      <c r="CC201" s="106"/>
      <c r="CD201" s="106"/>
      <c r="CE201" s="106"/>
      <c r="CF201" s="106"/>
      <c r="CG201" s="106"/>
      <c r="CH201" s="106"/>
      <c r="CI201" s="106"/>
      <c r="CJ201" s="106"/>
      <c r="CK201" s="106"/>
      <c r="CL201" s="106"/>
      <c r="CM201" s="106"/>
      <c r="CN201" s="106"/>
      <c r="CO201" s="106"/>
      <c r="CP201" s="106"/>
      <c r="CQ201" s="106"/>
      <c r="CR201" s="106"/>
      <c r="CS201" s="106"/>
      <c r="CT201" s="106"/>
      <c r="CU201" s="106"/>
      <c r="CV201" s="106"/>
      <c r="CW201" s="106"/>
      <c r="CX201" s="106"/>
      <c r="CY201" s="106"/>
      <c r="CZ201" s="106"/>
      <c r="DA201" s="106"/>
      <c r="DB201" s="106"/>
      <c r="DC201" s="106"/>
      <c r="DD201" s="106"/>
      <c r="DE201" s="106"/>
      <c r="DF201" s="106"/>
      <c r="DG201" s="106"/>
      <c r="DH201" s="106"/>
      <c r="DI201" s="106"/>
      <c r="DJ201" s="106"/>
      <c r="DK201" s="106"/>
      <c r="DL201" s="106"/>
      <c r="DM201" s="106"/>
      <c r="DN201" s="106"/>
      <c r="DO201" s="106"/>
      <c r="DP201" s="106"/>
      <c r="DQ201" s="106"/>
      <c r="DR201" s="106"/>
      <c r="DS201" s="106"/>
      <c r="DT201" s="106"/>
      <c r="DU201" s="106"/>
      <c r="DV201" s="106"/>
      <c r="DW201" s="106"/>
      <c r="DX201" s="106"/>
      <c r="DY201" s="106"/>
      <c r="DZ201" s="106"/>
      <c r="EA201" s="106"/>
      <c r="EB201" s="106"/>
      <c r="EC201" s="106"/>
      <c r="ED201" s="106"/>
      <c r="EE201" s="106"/>
      <c r="EF201" s="106"/>
      <c r="EG201" s="106"/>
      <c r="EH201" s="106"/>
      <c r="EI201" s="106"/>
      <c r="EJ201" s="106"/>
      <c r="EK201" s="106"/>
      <c r="EL201" s="106"/>
      <c r="EM201" s="106"/>
      <c r="EN201" s="106"/>
      <c r="EO201" s="106"/>
      <c r="EP201" s="106"/>
      <c r="EQ201" s="106"/>
      <c r="ER201" s="106"/>
      <c r="ES201" s="106"/>
      <c r="ET201" s="106"/>
      <c r="EU201" s="106"/>
      <c r="EV201" s="106"/>
      <c r="EW201" s="106"/>
      <c r="EX201" s="106"/>
      <c r="EY201" s="106"/>
      <c r="EZ201" s="106"/>
      <c r="FA201" s="106"/>
      <c r="FB201" s="106"/>
      <c r="FC201" s="106"/>
      <c r="FD201" s="106"/>
      <c r="FE201" s="106"/>
      <c r="FF201" s="106"/>
      <c r="FG201" s="106"/>
      <c r="FH201" s="106"/>
      <c r="FI201" s="106"/>
      <c r="FJ201" s="106"/>
      <c r="FK201" s="106"/>
      <c r="FL201" s="106"/>
      <c r="FM201" s="106"/>
      <c r="FN201" s="106"/>
      <c r="FO201" s="106"/>
      <c r="FP201" s="106"/>
      <c r="FQ201" s="106"/>
      <c r="FR201" s="106"/>
      <c r="FS201" s="106"/>
      <c r="FT201" s="106"/>
      <c r="FU201" s="106"/>
      <c r="FV201" s="106"/>
      <c r="FW201" s="106"/>
      <c r="FX201" s="106"/>
      <c r="FY201" s="106"/>
      <c r="FZ201" s="106"/>
      <c r="GA201" s="106"/>
      <c r="GB201" s="106"/>
      <c r="GC201" s="106"/>
      <c r="GD201" s="106"/>
      <c r="GE201" s="106"/>
      <c r="GF201" s="106"/>
      <c r="GG201" s="106"/>
      <c r="GH201" s="106"/>
      <c r="GI201" s="106"/>
      <c r="GJ201" s="106"/>
      <c r="GK201" s="106"/>
      <c r="GL201" s="106"/>
      <c r="GM201" s="106"/>
      <c r="GN201" s="106"/>
      <c r="GO201" s="106"/>
      <c r="GP201" s="106"/>
      <c r="GQ201" s="106"/>
      <c r="GR201" s="106"/>
      <c r="GS201" s="106"/>
      <c r="GT201" s="106"/>
      <c r="GU201" s="106"/>
      <c r="GV201" s="106"/>
      <c r="GW201" s="106"/>
      <c r="GX201" s="106"/>
      <c r="GY201" s="106"/>
      <c r="GZ201" s="106"/>
      <c r="HA201" s="106"/>
      <c r="HB201" s="106"/>
      <c r="HC201" s="106"/>
      <c r="HD201" s="106"/>
      <c r="HE201" s="106"/>
      <c r="HF201" s="106"/>
      <c r="HG201" s="106"/>
      <c r="HH201" s="106"/>
      <c r="HI201" s="106"/>
      <c r="HJ201" s="106"/>
      <c r="HK201" s="106"/>
      <c r="HL201" s="106"/>
      <c r="HM201" s="106"/>
      <c r="HN201" s="106"/>
      <c r="HO201" s="106"/>
      <c r="HP201" s="106"/>
      <c r="HQ201" s="106"/>
      <c r="HR201" s="106"/>
      <c r="HS201" s="106"/>
      <c r="HT201" s="106"/>
      <c r="HU201" s="106"/>
      <c r="HV201" s="106"/>
      <c r="HW201" s="106"/>
      <c r="HX201" s="106"/>
      <c r="HY201" s="106"/>
      <c r="HZ201" s="106"/>
      <c r="IA201" s="106"/>
      <c r="IB201" s="106"/>
      <c r="IC201" s="106"/>
      <c r="ID201" s="106"/>
      <c r="IE201" s="106"/>
      <c r="IF201" s="106"/>
      <c r="IG201" s="106"/>
      <c r="IH201" s="106"/>
      <c r="II201" s="106"/>
      <c r="IJ201" s="106"/>
      <c r="IK201" s="106"/>
      <c r="IL201" s="106"/>
      <c r="IM201" s="106"/>
      <c r="IN201" s="106"/>
      <c r="IO201" s="106"/>
      <c r="IP201" s="106"/>
      <c r="IQ201" s="106"/>
      <c r="IR201" s="106"/>
      <c r="IS201" s="106"/>
      <c r="IT201" s="106"/>
      <c r="IU201" s="106"/>
      <c r="IV201" s="106"/>
      <c r="IW201" s="106"/>
      <c r="IX201" s="106"/>
      <c r="IY201" s="106"/>
      <c r="IZ201" s="106"/>
      <c r="JA201" s="106"/>
      <c r="JB201" s="106"/>
      <c r="JC201" s="106"/>
      <c r="JD201" s="106"/>
      <c r="JE201" s="106"/>
      <c r="JF201" s="106"/>
      <c r="JG201" s="106"/>
      <c r="JH201" s="106"/>
      <c r="JI201" s="106"/>
      <c r="JJ201" s="106"/>
      <c r="JK201" s="106"/>
      <c r="JL201" s="106"/>
      <c r="JM201" s="106"/>
      <c r="JN201" s="106"/>
      <c r="JO201" s="106"/>
      <c r="JP201" s="106"/>
      <c r="JQ201" s="106"/>
      <c r="JR201" s="106"/>
      <c r="JS201" s="106"/>
      <c r="JT201" s="106"/>
      <c r="JU201" s="106"/>
      <c r="JV201" s="106"/>
      <c r="JW201" s="106"/>
    </row>
    <row r="202" spans="1:283">
      <c r="A202" s="106"/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  <c r="BH202" s="106"/>
      <c r="BI202" s="106"/>
      <c r="BJ202" s="106"/>
      <c r="BK202" s="106"/>
      <c r="BL202" s="106"/>
      <c r="BM202" s="106"/>
      <c r="BN202" s="106"/>
      <c r="BO202" s="106"/>
      <c r="BP202" s="106"/>
      <c r="BQ202" s="106"/>
      <c r="BR202" s="106"/>
      <c r="BS202" s="106"/>
      <c r="BT202" s="106"/>
      <c r="BU202" s="106"/>
      <c r="BV202" s="106"/>
      <c r="BW202" s="106"/>
      <c r="BX202" s="106"/>
      <c r="BY202" s="106"/>
      <c r="BZ202" s="106"/>
      <c r="CA202" s="106"/>
      <c r="CB202" s="106"/>
      <c r="CC202" s="106"/>
      <c r="CD202" s="106"/>
      <c r="CE202" s="106"/>
      <c r="CF202" s="106"/>
      <c r="CG202" s="106"/>
      <c r="CH202" s="106"/>
      <c r="CI202" s="106"/>
      <c r="CJ202" s="106"/>
      <c r="CK202" s="106"/>
      <c r="CL202" s="106"/>
      <c r="CM202" s="106"/>
      <c r="CN202" s="106"/>
      <c r="CO202" s="106"/>
      <c r="CP202" s="106"/>
      <c r="CQ202" s="106"/>
      <c r="CR202" s="106"/>
      <c r="CS202" s="106"/>
      <c r="CT202" s="106"/>
      <c r="CU202" s="106"/>
      <c r="CV202" s="106"/>
      <c r="CW202" s="106"/>
      <c r="CX202" s="106"/>
      <c r="CY202" s="106"/>
      <c r="CZ202" s="106"/>
      <c r="DA202" s="106"/>
      <c r="DB202" s="106"/>
      <c r="DC202" s="106"/>
      <c r="DD202" s="106"/>
      <c r="DE202" s="106"/>
      <c r="DF202" s="106"/>
      <c r="DG202" s="106"/>
      <c r="DH202" s="106"/>
      <c r="DI202" s="106"/>
      <c r="DJ202" s="106"/>
      <c r="DK202" s="106"/>
      <c r="DL202" s="106"/>
      <c r="DM202" s="106"/>
      <c r="DN202" s="106"/>
      <c r="DO202" s="106"/>
      <c r="DP202" s="106"/>
      <c r="DQ202" s="106"/>
      <c r="DR202" s="106"/>
      <c r="DS202" s="106"/>
      <c r="DT202" s="106"/>
      <c r="DU202" s="106"/>
      <c r="DV202" s="106"/>
      <c r="DW202" s="106"/>
      <c r="DX202" s="106"/>
      <c r="DY202" s="106"/>
      <c r="DZ202" s="106"/>
      <c r="EA202" s="106"/>
      <c r="EB202" s="106"/>
      <c r="EC202" s="106"/>
      <c r="ED202" s="106"/>
      <c r="EE202" s="106"/>
      <c r="EF202" s="106"/>
      <c r="EG202" s="106"/>
      <c r="EH202" s="106"/>
      <c r="EI202" s="106"/>
      <c r="EJ202" s="106"/>
      <c r="EK202" s="106"/>
      <c r="EL202" s="106"/>
      <c r="EM202" s="106"/>
      <c r="EN202" s="106"/>
      <c r="EO202" s="106"/>
      <c r="EP202" s="106"/>
      <c r="EQ202" s="106"/>
      <c r="ER202" s="106"/>
      <c r="ES202" s="106"/>
      <c r="ET202" s="106"/>
      <c r="EU202" s="106"/>
      <c r="EV202" s="106"/>
      <c r="EW202" s="106"/>
      <c r="EX202" s="106"/>
      <c r="EY202" s="106"/>
      <c r="EZ202" s="106"/>
      <c r="FA202" s="106"/>
      <c r="FB202" s="106"/>
      <c r="FC202" s="106"/>
      <c r="FD202" s="106"/>
      <c r="FE202" s="106"/>
      <c r="FF202" s="106"/>
      <c r="FG202" s="106"/>
      <c r="FH202" s="106"/>
      <c r="FI202" s="106"/>
      <c r="FJ202" s="106"/>
      <c r="FK202" s="106"/>
      <c r="FL202" s="106"/>
      <c r="FM202" s="106"/>
      <c r="FN202" s="106"/>
      <c r="FO202" s="106"/>
      <c r="FP202" s="106"/>
      <c r="FQ202" s="106"/>
      <c r="FR202" s="106"/>
      <c r="FS202" s="106"/>
      <c r="FT202" s="106"/>
      <c r="FU202" s="106"/>
      <c r="FV202" s="106"/>
      <c r="FW202" s="106"/>
      <c r="FX202" s="106"/>
      <c r="FY202" s="106"/>
      <c r="FZ202" s="106"/>
      <c r="GA202" s="106"/>
      <c r="GB202" s="106"/>
      <c r="GC202" s="106"/>
      <c r="GD202" s="106"/>
      <c r="GE202" s="106"/>
      <c r="GF202" s="106"/>
      <c r="GG202" s="106"/>
      <c r="GH202" s="106"/>
      <c r="GI202" s="106"/>
      <c r="GJ202" s="106"/>
      <c r="GK202" s="106"/>
      <c r="GL202" s="106"/>
      <c r="GM202" s="106"/>
      <c r="GN202" s="106"/>
      <c r="GO202" s="106"/>
      <c r="GP202" s="106"/>
      <c r="GQ202" s="106"/>
      <c r="GR202" s="106"/>
      <c r="GS202" s="106"/>
      <c r="GT202" s="106"/>
      <c r="GU202" s="106"/>
      <c r="GV202" s="106"/>
      <c r="GW202" s="106"/>
      <c r="GX202" s="106"/>
      <c r="GY202" s="106"/>
      <c r="GZ202" s="106"/>
      <c r="HA202" s="106"/>
      <c r="HB202" s="106"/>
      <c r="HC202" s="106"/>
      <c r="HD202" s="106"/>
      <c r="HE202" s="106"/>
      <c r="HF202" s="106"/>
      <c r="HG202" s="106"/>
      <c r="HH202" s="106"/>
      <c r="HI202" s="106"/>
      <c r="HJ202" s="106"/>
      <c r="HK202" s="106"/>
      <c r="HL202" s="106"/>
      <c r="HM202" s="106"/>
      <c r="HN202" s="106"/>
      <c r="HO202" s="106"/>
      <c r="HP202" s="106"/>
      <c r="HQ202" s="106"/>
      <c r="HR202" s="106"/>
      <c r="HS202" s="106"/>
      <c r="HT202" s="106"/>
      <c r="HU202" s="106"/>
      <c r="HV202" s="106"/>
      <c r="HW202" s="106"/>
      <c r="HX202" s="106"/>
      <c r="HY202" s="106"/>
      <c r="HZ202" s="106"/>
      <c r="IA202" s="106"/>
      <c r="IB202" s="106"/>
      <c r="IC202" s="106"/>
      <c r="ID202" s="106"/>
      <c r="IE202" s="106"/>
      <c r="IF202" s="106"/>
      <c r="IG202" s="106"/>
      <c r="IH202" s="106"/>
      <c r="II202" s="106"/>
      <c r="IJ202" s="106"/>
      <c r="IK202" s="106"/>
      <c r="IL202" s="106"/>
      <c r="IM202" s="106"/>
      <c r="IN202" s="106"/>
      <c r="IO202" s="106"/>
      <c r="IP202" s="106"/>
      <c r="IQ202" s="106"/>
      <c r="IR202" s="106"/>
      <c r="IS202" s="106"/>
      <c r="IT202" s="106"/>
      <c r="IU202" s="106"/>
      <c r="IV202" s="106"/>
      <c r="IW202" s="106"/>
      <c r="IX202" s="106"/>
      <c r="IY202" s="106"/>
      <c r="IZ202" s="106"/>
      <c r="JA202" s="106"/>
      <c r="JB202" s="106"/>
      <c r="JC202" s="106"/>
      <c r="JD202" s="106"/>
      <c r="JE202" s="106"/>
      <c r="JF202" s="106"/>
      <c r="JG202" s="106"/>
      <c r="JH202" s="106"/>
      <c r="JI202" s="106"/>
      <c r="JJ202" s="106"/>
      <c r="JK202" s="106"/>
      <c r="JL202" s="106"/>
      <c r="JM202" s="106"/>
      <c r="JN202" s="106"/>
      <c r="JO202" s="106"/>
      <c r="JP202" s="106"/>
      <c r="JQ202" s="106"/>
      <c r="JR202" s="106"/>
      <c r="JS202" s="106"/>
      <c r="JT202" s="106"/>
      <c r="JU202" s="106"/>
      <c r="JV202" s="106"/>
      <c r="JW202" s="106"/>
    </row>
    <row r="203" spans="1:283">
      <c r="A203" s="106"/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106"/>
      <c r="AW203" s="106"/>
      <c r="AX203" s="106"/>
      <c r="AY203" s="106"/>
      <c r="AZ203" s="106"/>
      <c r="BA203" s="106"/>
      <c r="BB203" s="106"/>
      <c r="BC203" s="106"/>
      <c r="BD203" s="106"/>
      <c r="BE203" s="106"/>
      <c r="BF203" s="106"/>
      <c r="BG203" s="106"/>
      <c r="BH203" s="106"/>
      <c r="BI203" s="106"/>
      <c r="BJ203" s="106"/>
      <c r="BK203" s="106"/>
      <c r="BL203" s="106"/>
      <c r="BM203" s="106"/>
      <c r="BN203" s="106"/>
      <c r="BO203" s="106"/>
      <c r="BP203" s="106"/>
      <c r="BQ203" s="106"/>
      <c r="BR203" s="106"/>
      <c r="BS203" s="106"/>
      <c r="BT203" s="106"/>
      <c r="BU203" s="106"/>
      <c r="BV203" s="106"/>
      <c r="BW203" s="106"/>
      <c r="BX203" s="106"/>
      <c r="BY203" s="106"/>
      <c r="BZ203" s="106"/>
      <c r="CA203" s="106"/>
      <c r="CB203" s="106"/>
      <c r="CC203" s="106"/>
      <c r="CD203" s="106"/>
      <c r="CE203" s="106"/>
      <c r="CF203" s="106"/>
      <c r="CG203" s="106"/>
      <c r="CH203" s="106"/>
      <c r="CI203" s="106"/>
      <c r="CJ203" s="106"/>
      <c r="CK203" s="106"/>
      <c r="CL203" s="106"/>
      <c r="CM203" s="106"/>
      <c r="CN203" s="106"/>
      <c r="CO203" s="106"/>
      <c r="CP203" s="106"/>
      <c r="CQ203" s="106"/>
      <c r="CR203" s="106"/>
      <c r="CS203" s="106"/>
      <c r="CT203" s="106"/>
      <c r="CU203" s="106"/>
      <c r="CV203" s="106"/>
      <c r="CW203" s="106"/>
      <c r="CX203" s="106"/>
      <c r="CY203" s="106"/>
      <c r="CZ203" s="106"/>
      <c r="DA203" s="106"/>
      <c r="DB203" s="106"/>
      <c r="DC203" s="106"/>
      <c r="DD203" s="106"/>
      <c r="DE203" s="106"/>
      <c r="DF203" s="106"/>
      <c r="DG203" s="106"/>
      <c r="DH203" s="106"/>
      <c r="DI203" s="106"/>
      <c r="DJ203" s="106"/>
      <c r="DK203" s="106"/>
      <c r="DL203" s="106"/>
      <c r="DM203" s="106"/>
      <c r="DN203" s="106"/>
      <c r="DO203" s="106"/>
      <c r="DP203" s="106"/>
      <c r="DQ203" s="106"/>
      <c r="DR203" s="106"/>
      <c r="DS203" s="106"/>
      <c r="DT203" s="106"/>
      <c r="DU203" s="106"/>
      <c r="DV203" s="106"/>
      <c r="DW203" s="106"/>
      <c r="DX203" s="106"/>
      <c r="DY203" s="106"/>
      <c r="DZ203" s="106"/>
      <c r="EA203" s="106"/>
      <c r="EB203" s="106"/>
      <c r="EC203" s="106"/>
      <c r="ED203" s="106"/>
      <c r="EE203" s="106"/>
      <c r="EF203" s="106"/>
      <c r="EG203" s="106"/>
      <c r="EH203" s="106"/>
      <c r="EI203" s="106"/>
      <c r="EJ203" s="106"/>
      <c r="EK203" s="106"/>
      <c r="EL203" s="106"/>
      <c r="EM203" s="106"/>
      <c r="EN203" s="106"/>
      <c r="EO203" s="106"/>
      <c r="EP203" s="106"/>
      <c r="EQ203" s="106"/>
      <c r="ER203" s="106"/>
      <c r="ES203" s="106"/>
      <c r="ET203" s="106"/>
      <c r="EU203" s="106"/>
      <c r="EV203" s="106"/>
      <c r="EW203" s="106"/>
      <c r="EX203" s="106"/>
      <c r="EY203" s="106"/>
      <c r="EZ203" s="106"/>
      <c r="FA203" s="106"/>
      <c r="FB203" s="106"/>
      <c r="FC203" s="106"/>
      <c r="FD203" s="106"/>
      <c r="FE203" s="106"/>
      <c r="FF203" s="106"/>
      <c r="FG203" s="106"/>
      <c r="FH203" s="106"/>
      <c r="FI203" s="106"/>
      <c r="FJ203" s="106"/>
      <c r="FK203" s="106"/>
      <c r="FL203" s="106"/>
      <c r="FM203" s="106"/>
      <c r="FN203" s="106"/>
      <c r="FO203" s="106"/>
      <c r="FP203" s="106"/>
      <c r="FQ203" s="106"/>
      <c r="FR203" s="106"/>
      <c r="FS203" s="106"/>
      <c r="FT203" s="106"/>
      <c r="FU203" s="106"/>
      <c r="FV203" s="106"/>
      <c r="FW203" s="106"/>
      <c r="FX203" s="106"/>
      <c r="FY203" s="106"/>
      <c r="FZ203" s="106"/>
      <c r="GA203" s="106"/>
      <c r="GB203" s="106"/>
      <c r="GC203" s="106"/>
      <c r="GD203" s="106"/>
      <c r="GE203" s="106"/>
      <c r="GF203" s="106"/>
      <c r="GG203" s="106"/>
      <c r="GH203" s="106"/>
      <c r="GI203" s="106"/>
      <c r="GJ203" s="106"/>
      <c r="GK203" s="106"/>
      <c r="GL203" s="106"/>
      <c r="GM203" s="106"/>
      <c r="GN203" s="106"/>
      <c r="GO203" s="106"/>
      <c r="GP203" s="106"/>
      <c r="GQ203" s="106"/>
      <c r="GR203" s="106"/>
      <c r="GS203" s="106"/>
      <c r="GT203" s="106"/>
      <c r="GU203" s="106"/>
      <c r="GV203" s="106"/>
      <c r="GW203" s="106"/>
      <c r="GX203" s="106"/>
      <c r="GY203" s="106"/>
      <c r="GZ203" s="106"/>
      <c r="HA203" s="106"/>
      <c r="HB203" s="106"/>
      <c r="HC203" s="106"/>
      <c r="HD203" s="106"/>
      <c r="HE203" s="106"/>
      <c r="HF203" s="106"/>
      <c r="HG203" s="106"/>
      <c r="HH203" s="106"/>
      <c r="HI203" s="106"/>
      <c r="HJ203" s="106"/>
      <c r="HK203" s="106"/>
      <c r="HL203" s="106"/>
      <c r="HM203" s="106"/>
      <c r="HN203" s="106"/>
      <c r="HO203" s="106"/>
      <c r="HP203" s="106"/>
      <c r="HQ203" s="106"/>
      <c r="HR203" s="106"/>
      <c r="HS203" s="106"/>
      <c r="HT203" s="106"/>
      <c r="HU203" s="106"/>
      <c r="HV203" s="106"/>
      <c r="HW203" s="106"/>
      <c r="HX203" s="106"/>
      <c r="HY203" s="106"/>
      <c r="HZ203" s="106"/>
      <c r="IA203" s="106"/>
      <c r="IB203" s="106"/>
      <c r="IC203" s="106"/>
      <c r="ID203" s="106"/>
      <c r="IE203" s="106"/>
      <c r="IF203" s="106"/>
      <c r="IG203" s="106"/>
      <c r="IH203" s="106"/>
      <c r="II203" s="106"/>
      <c r="IJ203" s="106"/>
      <c r="IK203" s="106"/>
      <c r="IL203" s="106"/>
      <c r="IM203" s="106"/>
      <c r="IN203" s="106"/>
      <c r="IO203" s="106"/>
      <c r="IP203" s="106"/>
      <c r="IQ203" s="106"/>
      <c r="IR203" s="106"/>
      <c r="IS203" s="106"/>
      <c r="IT203" s="106"/>
      <c r="IU203" s="106"/>
      <c r="IV203" s="106"/>
      <c r="IW203" s="106"/>
      <c r="IX203" s="106"/>
      <c r="IY203" s="106"/>
      <c r="IZ203" s="106"/>
      <c r="JA203" s="106"/>
      <c r="JB203" s="106"/>
      <c r="JC203" s="106"/>
      <c r="JD203" s="106"/>
      <c r="JE203" s="106"/>
      <c r="JF203" s="106"/>
      <c r="JG203" s="106"/>
      <c r="JH203" s="106"/>
      <c r="JI203" s="106"/>
      <c r="JJ203" s="106"/>
      <c r="JK203" s="106"/>
      <c r="JL203" s="106"/>
      <c r="JM203" s="106"/>
      <c r="JN203" s="106"/>
      <c r="JO203" s="106"/>
      <c r="JP203" s="106"/>
      <c r="JQ203" s="106"/>
      <c r="JR203" s="106"/>
      <c r="JS203" s="106"/>
      <c r="JT203" s="106"/>
      <c r="JU203" s="106"/>
      <c r="JV203" s="106"/>
      <c r="JW203" s="106"/>
    </row>
    <row r="204" spans="1:283">
      <c r="A204" s="106"/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6"/>
      <c r="BC204" s="106"/>
      <c r="BD204" s="106"/>
      <c r="BE204" s="106"/>
      <c r="BF204" s="106"/>
      <c r="BG204" s="106"/>
      <c r="BH204" s="106"/>
      <c r="BI204" s="106"/>
      <c r="BJ204" s="106"/>
      <c r="BK204" s="106"/>
      <c r="BL204" s="106"/>
      <c r="BM204" s="106"/>
      <c r="BN204" s="106"/>
      <c r="BO204" s="106"/>
      <c r="BP204" s="106"/>
      <c r="BQ204" s="106"/>
      <c r="BR204" s="106"/>
      <c r="BS204" s="106"/>
      <c r="BT204" s="106"/>
      <c r="BU204" s="106"/>
      <c r="BV204" s="106"/>
      <c r="BW204" s="106"/>
      <c r="BX204" s="106"/>
      <c r="BY204" s="106"/>
      <c r="BZ204" s="106"/>
      <c r="CA204" s="106"/>
      <c r="CB204" s="106"/>
      <c r="CC204" s="106"/>
      <c r="CD204" s="106"/>
      <c r="CE204" s="106"/>
      <c r="CF204" s="106"/>
      <c r="CG204" s="106"/>
      <c r="CH204" s="106"/>
      <c r="CI204" s="106"/>
      <c r="CJ204" s="106"/>
      <c r="CK204" s="106"/>
      <c r="CL204" s="106"/>
      <c r="CM204" s="106"/>
      <c r="CN204" s="106"/>
      <c r="CO204" s="106"/>
      <c r="CP204" s="106"/>
      <c r="CQ204" s="106"/>
      <c r="CR204" s="106"/>
      <c r="CS204" s="106"/>
      <c r="CT204" s="106"/>
      <c r="CU204" s="106"/>
      <c r="CV204" s="106"/>
      <c r="CW204" s="106"/>
      <c r="CX204" s="106"/>
      <c r="CY204" s="106"/>
      <c r="CZ204" s="106"/>
      <c r="DA204" s="106"/>
      <c r="DB204" s="106"/>
      <c r="DC204" s="106"/>
      <c r="DD204" s="106"/>
      <c r="DE204" s="106"/>
      <c r="DF204" s="106"/>
      <c r="DG204" s="106"/>
      <c r="DH204" s="106"/>
      <c r="DI204" s="106"/>
      <c r="DJ204" s="106"/>
      <c r="DK204" s="106"/>
      <c r="DL204" s="106"/>
      <c r="DM204" s="106"/>
      <c r="DN204" s="106"/>
      <c r="DO204" s="106"/>
      <c r="DP204" s="106"/>
      <c r="DQ204" s="106"/>
      <c r="DR204" s="106"/>
      <c r="DS204" s="106"/>
      <c r="DT204" s="106"/>
      <c r="DU204" s="106"/>
      <c r="DV204" s="106"/>
      <c r="DW204" s="106"/>
      <c r="DX204" s="106"/>
      <c r="DY204" s="106"/>
      <c r="DZ204" s="106"/>
      <c r="EA204" s="106"/>
      <c r="EB204" s="106"/>
      <c r="EC204" s="106"/>
      <c r="ED204" s="106"/>
      <c r="EE204" s="106"/>
      <c r="EF204" s="106"/>
      <c r="EG204" s="106"/>
      <c r="EH204" s="106"/>
      <c r="EI204" s="106"/>
      <c r="EJ204" s="106"/>
      <c r="EK204" s="106"/>
      <c r="EL204" s="106"/>
      <c r="EM204" s="106"/>
      <c r="EN204" s="106"/>
      <c r="EO204" s="106"/>
      <c r="EP204" s="106"/>
      <c r="EQ204" s="106"/>
      <c r="ER204" s="106"/>
      <c r="ES204" s="106"/>
      <c r="ET204" s="106"/>
      <c r="EU204" s="106"/>
      <c r="EV204" s="106"/>
      <c r="EW204" s="106"/>
      <c r="EX204" s="106"/>
      <c r="EY204" s="106"/>
      <c r="EZ204" s="106"/>
      <c r="FA204" s="106"/>
      <c r="FB204" s="106"/>
      <c r="FC204" s="106"/>
      <c r="FD204" s="106"/>
      <c r="FE204" s="106"/>
      <c r="FF204" s="106"/>
      <c r="FG204" s="106"/>
      <c r="FH204" s="106"/>
      <c r="FI204" s="106"/>
      <c r="FJ204" s="106"/>
      <c r="FK204" s="106"/>
      <c r="FL204" s="106"/>
      <c r="FM204" s="106"/>
      <c r="FN204" s="106"/>
      <c r="FO204" s="106"/>
      <c r="FP204" s="106"/>
      <c r="FQ204" s="106"/>
      <c r="FR204" s="106"/>
      <c r="FS204" s="106"/>
      <c r="FT204" s="106"/>
      <c r="FU204" s="106"/>
      <c r="FV204" s="106"/>
      <c r="FW204" s="106"/>
      <c r="FX204" s="106"/>
      <c r="FY204" s="106"/>
      <c r="FZ204" s="106"/>
      <c r="GA204" s="106"/>
      <c r="GB204" s="106"/>
      <c r="GC204" s="106"/>
      <c r="GD204" s="106"/>
      <c r="GE204" s="106"/>
      <c r="GF204" s="106"/>
      <c r="GG204" s="106"/>
      <c r="GH204" s="106"/>
      <c r="GI204" s="106"/>
      <c r="GJ204" s="106"/>
      <c r="GK204" s="106"/>
      <c r="GL204" s="106"/>
      <c r="GM204" s="106"/>
      <c r="GN204" s="106"/>
      <c r="GO204" s="106"/>
      <c r="GP204" s="106"/>
      <c r="GQ204" s="106"/>
      <c r="GR204" s="106"/>
      <c r="GS204" s="106"/>
      <c r="GT204" s="106"/>
      <c r="GU204" s="106"/>
      <c r="GV204" s="106"/>
      <c r="GW204" s="106"/>
      <c r="GX204" s="106"/>
      <c r="GY204" s="106"/>
      <c r="GZ204" s="106"/>
      <c r="HA204" s="106"/>
      <c r="HB204" s="106"/>
      <c r="HC204" s="106"/>
      <c r="HD204" s="106"/>
      <c r="HE204" s="106"/>
      <c r="HF204" s="106"/>
      <c r="HG204" s="106"/>
      <c r="HH204" s="106"/>
      <c r="HI204" s="106"/>
      <c r="HJ204" s="106"/>
      <c r="HK204" s="106"/>
      <c r="HL204" s="106"/>
      <c r="HM204" s="106"/>
      <c r="HN204" s="106"/>
      <c r="HO204" s="106"/>
      <c r="HP204" s="106"/>
      <c r="HQ204" s="106"/>
      <c r="HR204" s="106"/>
      <c r="HS204" s="106"/>
      <c r="HT204" s="106"/>
      <c r="HU204" s="106"/>
      <c r="HV204" s="106"/>
      <c r="HW204" s="106"/>
      <c r="HX204" s="106"/>
      <c r="HY204" s="106"/>
      <c r="HZ204" s="106"/>
      <c r="IA204" s="106"/>
      <c r="IB204" s="106"/>
      <c r="IC204" s="106"/>
      <c r="ID204" s="106"/>
      <c r="IE204" s="106"/>
      <c r="IF204" s="106"/>
      <c r="IG204" s="106"/>
      <c r="IH204" s="106"/>
      <c r="II204" s="106"/>
      <c r="IJ204" s="106"/>
      <c r="IK204" s="106"/>
      <c r="IL204" s="106"/>
      <c r="IM204" s="106"/>
      <c r="IN204" s="106"/>
      <c r="IO204" s="106"/>
      <c r="IP204" s="106"/>
      <c r="IQ204" s="106"/>
      <c r="IR204" s="106"/>
      <c r="IS204" s="106"/>
      <c r="IT204" s="106"/>
      <c r="IU204" s="106"/>
      <c r="IV204" s="106"/>
      <c r="IW204" s="106"/>
      <c r="IX204" s="106"/>
      <c r="IY204" s="106"/>
      <c r="IZ204" s="106"/>
      <c r="JA204" s="106"/>
      <c r="JB204" s="106"/>
      <c r="JC204" s="106"/>
      <c r="JD204" s="106"/>
      <c r="JE204" s="106"/>
      <c r="JF204" s="106"/>
      <c r="JG204" s="106"/>
      <c r="JH204" s="106"/>
      <c r="JI204" s="106"/>
      <c r="JJ204" s="106"/>
      <c r="JK204" s="106"/>
      <c r="JL204" s="106"/>
      <c r="JM204" s="106"/>
      <c r="JN204" s="106"/>
      <c r="JO204" s="106"/>
      <c r="JP204" s="106"/>
      <c r="JQ204" s="106"/>
      <c r="JR204" s="106"/>
      <c r="JS204" s="106"/>
      <c r="JT204" s="106"/>
      <c r="JU204" s="106"/>
      <c r="JV204" s="106"/>
      <c r="JW204" s="106"/>
    </row>
    <row r="205" spans="1:283">
      <c r="A205" s="106"/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  <c r="BH205" s="106"/>
      <c r="BI205" s="106"/>
      <c r="BJ205" s="106"/>
      <c r="BK205" s="106"/>
      <c r="BL205" s="106"/>
      <c r="BM205" s="106"/>
      <c r="BN205" s="106"/>
      <c r="BO205" s="106"/>
      <c r="BP205" s="106"/>
      <c r="BQ205" s="106"/>
      <c r="BR205" s="106"/>
      <c r="BS205" s="106"/>
      <c r="BT205" s="106"/>
      <c r="BU205" s="106"/>
      <c r="BV205" s="106"/>
      <c r="BW205" s="106"/>
      <c r="BX205" s="106"/>
      <c r="BY205" s="106"/>
      <c r="BZ205" s="106"/>
      <c r="CA205" s="106"/>
      <c r="CB205" s="106"/>
      <c r="CC205" s="106"/>
      <c r="CD205" s="106"/>
      <c r="CE205" s="106"/>
      <c r="CF205" s="106"/>
      <c r="CG205" s="106"/>
      <c r="CH205" s="106"/>
      <c r="CI205" s="106"/>
      <c r="CJ205" s="106"/>
      <c r="CK205" s="106"/>
      <c r="CL205" s="106"/>
      <c r="CM205" s="106"/>
      <c r="CN205" s="106"/>
      <c r="CO205" s="106"/>
      <c r="CP205" s="106"/>
      <c r="CQ205" s="106"/>
      <c r="CR205" s="106"/>
      <c r="CS205" s="106"/>
      <c r="CT205" s="106"/>
      <c r="CU205" s="106"/>
      <c r="CV205" s="106"/>
      <c r="CW205" s="106"/>
      <c r="CX205" s="106"/>
      <c r="CY205" s="106"/>
      <c r="CZ205" s="106"/>
      <c r="DA205" s="106"/>
      <c r="DB205" s="106"/>
      <c r="DC205" s="106"/>
      <c r="DD205" s="106"/>
      <c r="DE205" s="106"/>
      <c r="DF205" s="106"/>
      <c r="DG205" s="106"/>
      <c r="DH205" s="106"/>
      <c r="DI205" s="106"/>
      <c r="DJ205" s="106"/>
      <c r="DK205" s="106"/>
      <c r="DL205" s="106"/>
      <c r="DM205" s="106"/>
      <c r="DN205" s="106"/>
      <c r="DO205" s="106"/>
      <c r="DP205" s="106"/>
      <c r="DQ205" s="106"/>
      <c r="DR205" s="106"/>
      <c r="DS205" s="106"/>
      <c r="DT205" s="106"/>
      <c r="DU205" s="106"/>
      <c r="DV205" s="106"/>
      <c r="DW205" s="106"/>
      <c r="DX205" s="106"/>
      <c r="DY205" s="106"/>
      <c r="DZ205" s="106"/>
      <c r="EA205" s="106"/>
      <c r="EB205" s="106"/>
      <c r="EC205" s="106"/>
      <c r="ED205" s="106"/>
      <c r="EE205" s="106"/>
      <c r="EF205" s="106"/>
      <c r="EG205" s="106"/>
      <c r="EH205" s="106"/>
      <c r="EI205" s="106"/>
      <c r="EJ205" s="106"/>
      <c r="EK205" s="106"/>
      <c r="EL205" s="106"/>
      <c r="EM205" s="106"/>
      <c r="EN205" s="106"/>
      <c r="EO205" s="106"/>
      <c r="EP205" s="106"/>
      <c r="EQ205" s="106"/>
      <c r="ER205" s="106"/>
      <c r="ES205" s="106"/>
      <c r="ET205" s="106"/>
      <c r="EU205" s="106"/>
      <c r="EV205" s="106"/>
      <c r="EW205" s="106"/>
      <c r="EX205" s="106"/>
      <c r="EY205" s="106"/>
      <c r="EZ205" s="106"/>
      <c r="FA205" s="106"/>
      <c r="FB205" s="106"/>
      <c r="FC205" s="106"/>
      <c r="FD205" s="106"/>
      <c r="FE205" s="106"/>
      <c r="FF205" s="106"/>
      <c r="FG205" s="106"/>
      <c r="FH205" s="106"/>
      <c r="FI205" s="106"/>
      <c r="FJ205" s="106"/>
      <c r="FK205" s="106"/>
      <c r="FL205" s="106"/>
      <c r="FM205" s="106"/>
      <c r="FN205" s="106"/>
      <c r="FO205" s="106"/>
      <c r="FP205" s="106"/>
      <c r="FQ205" s="106"/>
      <c r="FR205" s="106"/>
      <c r="FS205" s="106"/>
      <c r="FT205" s="106"/>
      <c r="FU205" s="106"/>
      <c r="FV205" s="106"/>
      <c r="FW205" s="106"/>
      <c r="FX205" s="106"/>
      <c r="FY205" s="106"/>
      <c r="FZ205" s="106"/>
      <c r="GA205" s="106"/>
      <c r="GB205" s="106"/>
      <c r="GC205" s="106"/>
      <c r="GD205" s="106"/>
      <c r="GE205" s="106"/>
      <c r="GF205" s="106"/>
      <c r="GG205" s="106"/>
      <c r="GH205" s="106"/>
      <c r="GI205" s="106"/>
      <c r="GJ205" s="106"/>
      <c r="GK205" s="106"/>
      <c r="GL205" s="106"/>
      <c r="GM205" s="106"/>
      <c r="GN205" s="106"/>
      <c r="GO205" s="106"/>
      <c r="GP205" s="106"/>
      <c r="GQ205" s="106"/>
      <c r="GR205" s="106"/>
      <c r="GS205" s="106"/>
      <c r="GT205" s="106"/>
      <c r="GU205" s="106"/>
      <c r="GV205" s="106"/>
      <c r="GW205" s="106"/>
      <c r="GX205" s="106"/>
      <c r="GY205" s="106"/>
      <c r="GZ205" s="106"/>
      <c r="HA205" s="106"/>
      <c r="HB205" s="106"/>
      <c r="HC205" s="106"/>
      <c r="HD205" s="106"/>
      <c r="HE205" s="106"/>
      <c r="HF205" s="106"/>
      <c r="HG205" s="106"/>
      <c r="HH205" s="106"/>
      <c r="HI205" s="106"/>
      <c r="HJ205" s="106"/>
      <c r="HK205" s="106"/>
      <c r="HL205" s="106"/>
      <c r="HM205" s="106"/>
      <c r="HN205" s="106"/>
      <c r="HO205" s="106"/>
      <c r="HP205" s="106"/>
      <c r="HQ205" s="106"/>
      <c r="HR205" s="106"/>
      <c r="HS205" s="106"/>
      <c r="HT205" s="106"/>
      <c r="HU205" s="106"/>
      <c r="HV205" s="106"/>
      <c r="HW205" s="106"/>
      <c r="HX205" s="106"/>
      <c r="HY205" s="106"/>
      <c r="HZ205" s="106"/>
      <c r="IA205" s="106"/>
      <c r="IB205" s="106"/>
      <c r="IC205" s="106"/>
      <c r="ID205" s="106"/>
      <c r="IE205" s="106"/>
      <c r="IF205" s="106"/>
      <c r="IG205" s="106"/>
      <c r="IH205" s="106"/>
      <c r="II205" s="106"/>
      <c r="IJ205" s="106"/>
      <c r="IK205" s="106"/>
      <c r="IL205" s="106"/>
      <c r="IM205" s="106"/>
      <c r="IN205" s="106"/>
      <c r="IO205" s="106"/>
      <c r="IP205" s="106"/>
      <c r="IQ205" s="106"/>
      <c r="IR205" s="106"/>
      <c r="IS205" s="106"/>
      <c r="IT205" s="106"/>
      <c r="IU205" s="106"/>
      <c r="IV205" s="106"/>
      <c r="IW205" s="106"/>
      <c r="IX205" s="106"/>
      <c r="IY205" s="106"/>
      <c r="IZ205" s="106"/>
      <c r="JA205" s="106"/>
      <c r="JB205" s="106"/>
      <c r="JC205" s="106"/>
      <c r="JD205" s="106"/>
      <c r="JE205" s="106"/>
      <c r="JF205" s="106"/>
      <c r="JG205" s="106"/>
      <c r="JH205" s="106"/>
      <c r="JI205" s="106"/>
      <c r="JJ205" s="106"/>
      <c r="JK205" s="106"/>
      <c r="JL205" s="106"/>
      <c r="JM205" s="106"/>
      <c r="JN205" s="106"/>
      <c r="JO205" s="106"/>
      <c r="JP205" s="106"/>
      <c r="JQ205" s="106"/>
      <c r="JR205" s="106"/>
      <c r="JS205" s="106"/>
      <c r="JT205" s="106"/>
      <c r="JU205" s="106"/>
      <c r="JV205" s="106"/>
      <c r="JW205" s="106"/>
    </row>
    <row r="206" spans="1:283">
      <c r="A206" s="106"/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  <c r="BJ206" s="106"/>
      <c r="BK206" s="106"/>
      <c r="BL206" s="106"/>
      <c r="BM206" s="106"/>
      <c r="BN206" s="106"/>
      <c r="BO206" s="106"/>
      <c r="BP206" s="106"/>
      <c r="BQ206" s="106"/>
      <c r="BR206" s="106"/>
      <c r="BS206" s="106"/>
      <c r="BT206" s="106"/>
      <c r="BU206" s="106"/>
      <c r="BV206" s="106"/>
      <c r="BW206" s="106"/>
      <c r="BX206" s="106"/>
      <c r="BY206" s="106"/>
      <c r="BZ206" s="106"/>
      <c r="CA206" s="106"/>
      <c r="CB206" s="106"/>
      <c r="CC206" s="106"/>
      <c r="CD206" s="106"/>
      <c r="CE206" s="106"/>
      <c r="CF206" s="106"/>
      <c r="CG206" s="106"/>
      <c r="CH206" s="106"/>
      <c r="CI206" s="106"/>
      <c r="CJ206" s="106"/>
      <c r="CK206" s="106"/>
      <c r="CL206" s="106"/>
      <c r="CM206" s="106"/>
      <c r="CN206" s="106"/>
      <c r="CO206" s="106"/>
      <c r="CP206" s="106"/>
      <c r="CQ206" s="106"/>
      <c r="CR206" s="106"/>
      <c r="CS206" s="106"/>
      <c r="CT206" s="106"/>
      <c r="CU206" s="106"/>
      <c r="CV206" s="106"/>
      <c r="CW206" s="106"/>
      <c r="CX206" s="106"/>
      <c r="CY206" s="106"/>
      <c r="CZ206" s="106"/>
      <c r="DA206" s="106"/>
      <c r="DB206" s="106"/>
      <c r="DC206" s="106"/>
      <c r="DD206" s="106"/>
      <c r="DE206" s="106"/>
      <c r="DF206" s="106"/>
      <c r="DG206" s="106"/>
      <c r="DH206" s="106"/>
      <c r="DI206" s="106"/>
      <c r="DJ206" s="106"/>
      <c r="DK206" s="106"/>
      <c r="DL206" s="106"/>
      <c r="DM206" s="106"/>
      <c r="DN206" s="106"/>
      <c r="DO206" s="106"/>
      <c r="DP206" s="106"/>
      <c r="DQ206" s="106"/>
      <c r="DR206" s="106"/>
      <c r="DS206" s="106"/>
      <c r="DT206" s="106"/>
      <c r="DU206" s="106"/>
      <c r="DV206" s="106"/>
      <c r="DW206" s="106"/>
      <c r="DX206" s="106"/>
      <c r="DY206" s="106"/>
      <c r="DZ206" s="106"/>
      <c r="EA206" s="106"/>
      <c r="EB206" s="106"/>
      <c r="EC206" s="106"/>
      <c r="ED206" s="106"/>
      <c r="EE206" s="106"/>
      <c r="EF206" s="106"/>
      <c r="EG206" s="106"/>
      <c r="EH206" s="106"/>
      <c r="EI206" s="106"/>
      <c r="EJ206" s="106"/>
      <c r="EK206" s="106"/>
      <c r="EL206" s="106"/>
      <c r="EM206" s="106"/>
      <c r="EN206" s="106"/>
      <c r="EO206" s="106"/>
      <c r="EP206" s="106"/>
      <c r="EQ206" s="106"/>
      <c r="ER206" s="106"/>
      <c r="ES206" s="106"/>
      <c r="ET206" s="106"/>
      <c r="EU206" s="106"/>
      <c r="EV206" s="106"/>
      <c r="EW206" s="106"/>
      <c r="EX206" s="106"/>
      <c r="EY206" s="106"/>
      <c r="EZ206" s="106"/>
      <c r="FA206" s="106"/>
      <c r="FB206" s="106"/>
      <c r="FC206" s="106"/>
      <c r="FD206" s="106"/>
      <c r="FE206" s="106"/>
      <c r="FF206" s="106"/>
      <c r="FG206" s="106"/>
      <c r="FH206" s="106"/>
      <c r="FI206" s="106"/>
      <c r="FJ206" s="106"/>
      <c r="FK206" s="106"/>
      <c r="FL206" s="106"/>
      <c r="FM206" s="106"/>
      <c r="FN206" s="106"/>
      <c r="FO206" s="106"/>
      <c r="FP206" s="106"/>
      <c r="FQ206" s="106"/>
      <c r="FR206" s="106"/>
      <c r="FS206" s="106"/>
      <c r="FT206" s="106"/>
      <c r="FU206" s="106"/>
      <c r="FV206" s="106"/>
      <c r="FW206" s="106"/>
      <c r="FX206" s="106"/>
      <c r="FY206" s="106"/>
      <c r="FZ206" s="106"/>
      <c r="GA206" s="106"/>
      <c r="GB206" s="106"/>
      <c r="GC206" s="106"/>
      <c r="GD206" s="106"/>
      <c r="GE206" s="106"/>
      <c r="GF206" s="106"/>
      <c r="GG206" s="106"/>
      <c r="GH206" s="106"/>
      <c r="GI206" s="106"/>
      <c r="GJ206" s="106"/>
      <c r="GK206" s="106"/>
      <c r="GL206" s="106"/>
      <c r="GM206" s="106"/>
      <c r="GN206" s="106"/>
      <c r="GO206" s="106"/>
      <c r="GP206" s="106"/>
      <c r="GQ206" s="106"/>
      <c r="GR206" s="106"/>
      <c r="GS206" s="106"/>
      <c r="GT206" s="106"/>
      <c r="GU206" s="106"/>
      <c r="GV206" s="106"/>
      <c r="GW206" s="106"/>
      <c r="GX206" s="106"/>
      <c r="GY206" s="106"/>
      <c r="GZ206" s="106"/>
      <c r="HA206" s="106"/>
      <c r="HB206" s="106"/>
      <c r="HC206" s="106"/>
      <c r="HD206" s="106"/>
      <c r="HE206" s="106"/>
      <c r="HF206" s="106"/>
      <c r="HG206" s="106"/>
      <c r="HH206" s="106"/>
      <c r="HI206" s="106"/>
      <c r="HJ206" s="106"/>
      <c r="HK206" s="106"/>
      <c r="HL206" s="106"/>
      <c r="HM206" s="106"/>
      <c r="HN206" s="106"/>
      <c r="HO206" s="106"/>
      <c r="HP206" s="106"/>
      <c r="HQ206" s="106"/>
      <c r="HR206" s="106"/>
      <c r="HS206" s="106"/>
      <c r="HT206" s="106"/>
      <c r="HU206" s="106"/>
      <c r="HV206" s="106"/>
      <c r="HW206" s="106"/>
      <c r="HX206" s="106"/>
      <c r="HY206" s="106"/>
      <c r="HZ206" s="106"/>
      <c r="IA206" s="106"/>
      <c r="IB206" s="106"/>
      <c r="IC206" s="106"/>
      <c r="ID206" s="106"/>
      <c r="IE206" s="106"/>
      <c r="IF206" s="106"/>
      <c r="IG206" s="106"/>
      <c r="IH206" s="106"/>
      <c r="II206" s="106"/>
      <c r="IJ206" s="106"/>
      <c r="IK206" s="106"/>
      <c r="IL206" s="106"/>
      <c r="IM206" s="106"/>
      <c r="IN206" s="106"/>
      <c r="IO206" s="106"/>
      <c r="IP206" s="106"/>
      <c r="IQ206" s="106"/>
      <c r="IR206" s="106"/>
      <c r="IS206" s="106"/>
      <c r="IT206" s="106"/>
      <c r="IU206" s="106"/>
      <c r="IV206" s="106"/>
      <c r="IW206" s="106"/>
      <c r="IX206" s="106"/>
      <c r="IY206" s="106"/>
      <c r="IZ206" s="106"/>
      <c r="JA206" s="106"/>
      <c r="JB206" s="106"/>
      <c r="JC206" s="106"/>
      <c r="JD206" s="106"/>
      <c r="JE206" s="106"/>
      <c r="JF206" s="106"/>
      <c r="JG206" s="106"/>
      <c r="JH206" s="106"/>
      <c r="JI206" s="106"/>
      <c r="JJ206" s="106"/>
      <c r="JK206" s="106"/>
      <c r="JL206" s="106"/>
      <c r="JM206" s="106"/>
      <c r="JN206" s="106"/>
      <c r="JO206" s="106"/>
      <c r="JP206" s="106"/>
      <c r="JQ206" s="106"/>
      <c r="JR206" s="106"/>
      <c r="JS206" s="106"/>
      <c r="JT206" s="106"/>
      <c r="JU206" s="106"/>
      <c r="JV206" s="106"/>
      <c r="JW206" s="106"/>
    </row>
    <row r="207" spans="1:283">
      <c r="A207" s="106"/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  <c r="BH207" s="106"/>
      <c r="BI207" s="106"/>
      <c r="BJ207" s="106"/>
      <c r="BK207" s="106"/>
      <c r="BL207" s="106"/>
      <c r="BM207" s="106"/>
      <c r="BN207" s="106"/>
      <c r="BO207" s="106"/>
      <c r="BP207" s="106"/>
      <c r="BQ207" s="106"/>
      <c r="BR207" s="106"/>
      <c r="BS207" s="106"/>
      <c r="BT207" s="106"/>
      <c r="BU207" s="106"/>
      <c r="BV207" s="106"/>
      <c r="BW207" s="106"/>
      <c r="BX207" s="106"/>
      <c r="BY207" s="106"/>
      <c r="BZ207" s="106"/>
      <c r="CA207" s="106"/>
      <c r="CB207" s="106"/>
      <c r="CC207" s="106"/>
      <c r="CD207" s="106"/>
      <c r="CE207" s="106"/>
      <c r="CF207" s="106"/>
      <c r="CG207" s="106"/>
      <c r="CH207" s="106"/>
      <c r="CI207" s="106"/>
      <c r="CJ207" s="106"/>
      <c r="CK207" s="106"/>
      <c r="CL207" s="106"/>
      <c r="CM207" s="106"/>
      <c r="CN207" s="106"/>
      <c r="CO207" s="106"/>
      <c r="CP207" s="106"/>
      <c r="CQ207" s="106"/>
      <c r="CR207" s="106"/>
      <c r="CS207" s="106"/>
      <c r="CT207" s="106"/>
      <c r="CU207" s="106"/>
      <c r="CV207" s="106"/>
      <c r="CW207" s="106"/>
      <c r="CX207" s="106"/>
      <c r="CY207" s="106"/>
      <c r="CZ207" s="106"/>
      <c r="DA207" s="106"/>
      <c r="DB207" s="106"/>
      <c r="DC207" s="106"/>
      <c r="DD207" s="106"/>
      <c r="DE207" s="106"/>
      <c r="DF207" s="106"/>
      <c r="DG207" s="106"/>
      <c r="DH207" s="106"/>
      <c r="DI207" s="106"/>
      <c r="DJ207" s="106"/>
      <c r="DK207" s="106"/>
      <c r="DL207" s="106"/>
      <c r="DM207" s="106"/>
      <c r="DN207" s="106"/>
      <c r="DO207" s="106"/>
      <c r="DP207" s="106"/>
      <c r="DQ207" s="106"/>
      <c r="DR207" s="106"/>
      <c r="DS207" s="106"/>
      <c r="DT207" s="106"/>
      <c r="DU207" s="106"/>
      <c r="DV207" s="106"/>
      <c r="DW207" s="106"/>
      <c r="DX207" s="106"/>
      <c r="DY207" s="106"/>
      <c r="DZ207" s="106"/>
      <c r="EA207" s="106"/>
      <c r="EB207" s="106"/>
      <c r="EC207" s="106"/>
      <c r="ED207" s="106"/>
      <c r="EE207" s="106"/>
      <c r="EF207" s="106"/>
      <c r="EG207" s="106"/>
      <c r="EH207" s="106"/>
      <c r="EI207" s="106"/>
      <c r="EJ207" s="106"/>
      <c r="EK207" s="106"/>
      <c r="EL207" s="106"/>
      <c r="EM207" s="106"/>
      <c r="EN207" s="106"/>
      <c r="EO207" s="106"/>
      <c r="EP207" s="106"/>
      <c r="EQ207" s="106"/>
      <c r="ER207" s="106"/>
      <c r="ES207" s="106"/>
      <c r="ET207" s="106"/>
      <c r="EU207" s="106"/>
      <c r="EV207" s="106"/>
      <c r="EW207" s="106"/>
      <c r="EX207" s="106"/>
      <c r="EY207" s="106"/>
      <c r="EZ207" s="106"/>
      <c r="FA207" s="106"/>
      <c r="FB207" s="106"/>
      <c r="FC207" s="106"/>
      <c r="FD207" s="106"/>
      <c r="FE207" s="106"/>
      <c r="FF207" s="106"/>
      <c r="FG207" s="106"/>
      <c r="FH207" s="106"/>
      <c r="FI207" s="106"/>
      <c r="FJ207" s="106"/>
      <c r="FK207" s="106"/>
      <c r="FL207" s="106"/>
      <c r="FM207" s="106"/>
      <c r="FN207" s="106"/>
      <c r="FO207" s="106"/>
      <c r="FP207" s="106"/>
      <c r="FQ207" s="106"/>
      <c r="FR207" s="106"/>
      <c r="FS207" s="106"/>
      <c r="FT207" s="106"/>
      <c r="FU207" s="106"/>
      <c r="FV207" s="106"/>
      <c r="FW207" s="106"/>
      <c r="FX207" s="106"/>
      <c r="FY207" s="106"/>
      <c r="FZ207" s="106"/>
      <c r="GA207" s="106"/>
      <c r="GB207" s="106"/>
      <c r="GC207" s="106"/>
      <c r="GD207" s="106"/>
      <c r="GE207" s="106"/>
      <c r="GF207" s="106"/>
      <c r="GG207" s="106"/>
      <c r="GH207" s="106"/>
      <c r="GI207" s="106"/>
      <c r="GJ207" s="106"/>
      <c r="GK207" s="106"/>
      <c r="GL207" s="106"/>
      <c r="GM207" s="106"/>
      <c r="GN207" s="106"/>
      <c r="GO207" s="106"/>
      <c r="GP207" s="106"/>
      <c r="GQ207" s="106"/>
      <c r="GR207" s="106"/>
      <c r="GS207" s="106"/>
      <c r="GT207" s="106"/>
      <c r="GU207" s="106"/>
      <c r="GV207" s="106"/>
      <c r="GW207" s="106"/>
      <c r="GX207" s="106"/>
      <c r="GY207" s="106"/>
      <c r="GZ207" s="106"/>
      <c r="HA207" s="106"/>
      <c r="HB207" s="106"/>
      <c r="HC207" s="106"/>
      <c r="HD207" s="106"/>
      <c r="HE207" s="106"/>
      <c r="HF207" s="106"/>
      <c r="HG207" s="106"/>
      <c r="HH207" s="106"/>
      <c r="HI207" s="106"/>
      <c r="HJ207" s="106"/>
      <c r="HK207" s="106"/>
      <c r="HL207" s="106"/>
      <c r="HM207" s="106"/>
      <c r="HN207" s="106"/>
      <c r="HO207" s="106"/>
      <c r="HP207" s="106"/>
      <c r="HQ207" s="106"/>
      <c r="HR207" s="106"/>
      <c r="HS207" s="106"/>
      <c r="HT207" s="106"/>
      <c r="HU207" s="106"/>
      <c r="HV207" s="106"/>
      <c r="HW207" s="106"/>
      <c r="HX207" s="106"/>
      <c r="HY207" s="106"/>
      <c r="HZ207" s="106"/>
      <c r="IA207" s="106"/>
      <c r="IB207" s="106"/>
      <c r="IC207" s="106"/>
      <c r="ID207" s="106"/>
      <c r="IE207" s="106"/>
      <c r="IF207" s="106"/>
      <c r="IG207" s="106"/>
      <c r="IH207" s="106"/>
      <c r="II207" s="106"/>
      <c r="IJ207" s="106"/>
      <c r="IK207" s="106"/>
      <c r="IL207" s="106"/>
      <c r="IM207" s="106"/>
      <c r="IN207" s="106"/>
      <c r="IO207" s="106"/>
      <c r="IP207" s="106"/>
      <c r="IQ207" s="106"/>
      <c r="IR207" s="106"/>
      <c r="IS207" s="106"/>
      <c r="IT207" s="106"/>
      <c r="IU207" s="106"/>
      <c r="IV207" s="106"/>
      <c r="IW207" s="106"/>
      <c r="IX207" s="106"/>
      <c r="IY207" s="106"/>
      <c r="IZ207" s="106"/>
      <c r="JA207" s="106"/>
      <c r="JB207" s="106"/>
      <c r="JC207" s="106"/>
      <c r="JD207" s="106"/>
      <c r="JE207" s="106"/>
      <c r="JF207" s="106"/>
      <c r="JG207" s="106"/>
      <c r="JH207" s="106"/>
      <c r="JI207" s="106"/>
      <c r="JJ207" s="106"/>
      <c r="JK207" s="106"/>
      <c r="JL207" s="106"/>
      <c r="JM207" s="106"/>
      <c r="JN207" s="106"/>
      <c r="JO207" s="106"/>
      <c r="JP207" s="106"/>
      <c r="JQ207" s="106"/>
      <c r="JR207" s="106"/>
      <c r="JS207" s="106"/>
      <c r="JT207" s="106"/>
      <c r="JU207" s="106"/>
      <c r="JV207" s="106"/>
      <c r="JW207" s="106"/>
    </row>
    <row r="208" spans="1:283">
      <c r="A208" s="106"/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  <c r="AA208" s="106"/>
      <c r="AB208" s="106"/>
      <c r="AC208" s="106"/>
      <c r="AD208" s="106"/>
      <c r="AE208" s="106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  <c r="BH208" s="106"/>
      <c r="BI208" s="106"/>
      <c r="BJ208" s="106"/>
      <c r="BK208" s="106"/>
      <c r="BL208" s="106"/>
      <c r="BM208" s="106"/>
      <c r="BN208" s="106"/>
      <c r="BO208" s="106"/>
      <c r="BP208" s="106"/>
      <c r="BQ208" s="106"/>
      <c r="BR208" s="106"/>
      <c r="BS208" s="106"/>
      <c r="BT208" s="106"/>
      <c r="BU208" s="106"/>
      <c r="BV208" s="106"/>
      <c r="BW208" s="106"/>
      <c r="BX208" s="106"/>
      <c r="BY208" s="106"/>
      <c r="BZ208" s="106"/>
      <c r="CA208" s="106"/>
      <c r="CB208" s="106"/>
      <c r="CC208" s="106"/>
      <c r="CD208" s="106"/>
      <c r="CE208" s="106"/>
      <c r="CF208" s="106"/>
      <c r="CG208" s="106"/>
      <c r="CH208" s="106"/>
      <c r="CI208" s="106"/>
      <c r="CJ208" s="106"/>
      <c r="CK208" s="106"/>
      <c r="CL208" s="106"/>
      <c r="CM208" s="106"/>
      <c r="CN208" s="106"/>
      <c r="CO208" s="106"/>
      <c r="CP208" s="106"/>
      <c r="CQ208" s="106"/>
      <c r="CR208" s="106"/>
      <c r="CS208" s="106"/>
      <c r="CT208" s="106"/>
      <c r="CU208" s="106"/>
      <c r="CV208" s="106"/>
      <c r="CW208" s="106"/>
      <c r="CX208" s="106"/>
      <c r="CY208" s="106"/>
      <c r="CZ208" s="106"/>
      <c r="DA208" s="106"/>
      <c r="DB208" s="106"/>
      <c r="DC208" s="106"/>
      <c r="DD208" s="106"/>
      <c r="DE208" s="106"/>
      <c r="DF208" s="106"/>
      <c r="DG208" s="106"/>
      <c r="DH208" s="106"/>
      <c r="DI208" s="106"/>
      <c r="DJ208" s="106"/>
      <c r="DK208" s="106"/>
      <c r="DL208" s="106"/>
      <c r="DM208" s="106"/>
      <c r="DN208" s="106"/>
      <c r="DO208" s="106"/>
      <c r="DP208" s="106"/>
      <c r="DQ208" s="106"/>
      <c r="DR208" s="106"/>
      <c r="DS208" s="106"/>
      <c r="DT208" s="106"/>
      <c r="DU208" s="106"/>
      <c r="DV208" s="106"/>
      <c r="DW208" s="106"/>
      <c r="DX208" s="106"/>
      <c r="DY208" s="106"/>
      <c r="DZ208" s="106"/>
      <c r="EA208" s="106"/>
      <c r="EB208" s="106"/>
      <c r="EC208" s="106"/>
      <c r="ED208" s="106"/>
      <c r="EE208" s="106"/>
      <c r="EF208" s="106"/>
      <c r="EG208" s="106"/>
      <c r="EH208" s="106"/>
      <c r="EI208" s="106"/>
      <c r="EJ208" s="106"/>
      <c r="EK208" s="106"/>
      <c r="EL208" s="106"/>
      <c r="EM208" s="106"/>
      <c r="EN208" s="106"/>
      <c r="EO208" s="106"/>
      <c r="EP208" s="106"/>
      <c r="EQ208" s="106"/>
      <c r="ER208" s="106"/>
      <c r="ES208" s="106"/>
      <c r="ET208" s="106"/>
      <c r="EU208" s="106"/>
      <c r="EV208" s="106"/>
      <c r="EW208" s="106"/>
      <c r="EX208" s="106"/>
      <c r="EY208" s="106"/>
      <c r="EZ208" s="106"/>
      <c r="FA208" s="106"/>
      <c r="FB208" s="106"/>
      <c r="FC208" s="106"/>
      <c r="FD208" s="106"/>
      <c r="FE208" s="106"/>
      <c r="FF208" s="106"/>
      <c r="FG208" s="106"/>
      <c r="FH208" s="106"/>
      <c r="FI208" s="106"/>
      <c r="FJ208" s="106"/>
      <c r="FK208" s="106"/>
      <c r="FL208" s="106"/>
      <c r="FM208" s="106"/>
      <c r="FN208" s="106"/>
      <c r="FO208" s="106"/>
      <c r="FP208" s="106"/>
      <c r="FQ208" s="106"/>
      <c r="FR208" s="106"/>
      <c r="FS208" s="106"/>
      <c r="FT208" s="106"/>
      <c r="FU208" s="106"/>
      <c r="FV208" s="106"/>
      <c r="FW208" s="106"/>
      <c r="FX208" s="106"/>
      <c r="FY208" s="106"/>
      <c r="FZ208" s="106"/>
      <c r="GA208" s="106"/>
      <c r="GB208" s="106"/>
      <c r="GC208" s="106"/>
      <c r="GD208" s="106"/>
      <c r="GE208" s="106"/>
      <c r="GF208" s="106"/>
      <c r="GG208" s="106"/>
      <c r="GH208" s="106"/>
      <c r="GI208" s="106"/>
      <c r="GJ208" s="106"/>
      <c r="GK208" s="106"/>
      <c r="GL208" s="106"/>
      <c r="GM208" s="106"/>
      <c r="GN208" s="106"/>
      <c r="GO208" s="106"/>
      <c r="GP208" s="106"/>
      <c r="GQ208" s="106"/>
      <c r="GR208" s="106"/>
      <c r="GS208" s="106"/>
      <c r="GT208" s="106"/>
      <c r="GU208" s="106"/>
      <c r="GV208" s="106"/>
      <c r="GW208" s="106"/>
      <c r="GX208" s="106"/>
      <c r="GY208" s="106"/>
      <c r="GZ208" s="106"/>
      <c r="HA208" s="106"/>
      <c r="HB208" s="106"/>
      <c r="HC208" s="106"/>
      <c r="HD208" s="106"/>
      <c r="HE208" s="106"/>
      <c r="HF208" s="106"/>
      <c r="HG208" s="106"/>
      <c r="HH208" s="106"/>
      <c r="HI208" s="106"/>
      <c r="HJ208" s="106"/>
      <c r="HK208" s="106"/>
      <c r="HL208" s="106"/>
      <c r="HM208" s="106"/>
      <c r="HN208" s="106"/>
      <c r="HO208" s="106"/>
      <c r="HP208" s="106"/>
      <c r="HQ208" s="106"/>
      <c r="HR208" s="106"/>
      <c r="HS208" s="106"/>
      <c r="HT208" s="106"/>
      <c r="HU208" s="106"/>
      <c r="HV208" s="106"/>
      <c r="HW208" s="106"/>
      <c r="HX208" s="106"/>
      <c r="HY208" s="106"/>
      <c r="HZ208" s="106"/>
      <c r="IA208" s="106"/>
      <c r="IB208" s="106"/>
      <c r="IC208" s="106"/>
      <c r="ID208" s="106"/>
      <c r="IE208" s="106"/>
      <c r="IF208" s="106"/>
      <c r="IG208" s="106"/>
      <c r="IH208" s="106"/>
      <c r="II208" s="106"/>
      <c r="IJ208" s="106"/>
      <c r="IK208" s="106"/>
      <c r="IL208" s="106"/>
      <c r="IM208" s="106"/>
      <c r="IN208" s="106"/>
      <c r="IO208" s="106"/>
      <c r="IP208" s="106"/>
      <c r="IQ208" s="106"/>
      <c r="IR208" s="106"/>
      <c r="IS208" s="106"/>
      <c r="IT208" s="106"/>
      <c r="IU208" s="106"/>
      <c r="IV208" s="106"/>
      <c r="IW208" s="106"/>
      <c r="IX208" s="106"/>
      <c r="IY208" s="106"/>
      <c r="IZ208" s="106"/>
      <c r="JA208" s="106"/>
      <c r="JB208" s="106"/>
      <c r="JC208" s="106"/>
      <c r="JD208" s="106"/>
      <c r="JE208" s="106"/>
      <c r="JF208" s="106"/>
      <c r="JG208" s="106"/>
      <c r="JH208" s="106"/>
      <c r="JI208" s="106"/>
      <c r="JJ208" s="106"/>
      <c r="JK208" s="106"/>
      <c r="JL208" s="106"/>
      <c r="JM208" s="106"/>
      <c r="JN208" s="106"/>
      <c r="JO208" s="106"/>
      <c r="JP208" s="106"/>
      <c r="JQ208" s="106"/>
      <c r="JR208" s="106"/>
      <c r="JS208" s="106"/>
      <c r="JT208" s="106"/>
      <c r="JU208" s="106"/>
      <c r="JV208" s="106"/>
      <c r="JW208" s="106"/>
    </row>
    <row r="209" spans="1:283">
      <c r="A209" s="106"/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  <c r="AA209" s="106"/>
      <c r="AB209" s="106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  <c r="BG209" s="106"/>
      <c r="BH209" s="106"/>
      <c r="BI209" s="106"/>
      <c r="BJ209" s="106"/>
      <c r="BK209" s="106"/>
      <c r="BL209" s="106"/>
      <c r="BM209" s="106"/>
      <c r="BN209" s="106"/>
      <c r="BO209" s="106"/>
      <c r="BP209" s="106"/>
      <c r="BQ209" s="106"/>
      <c r="BR209" s="106"/>
      <c r="BS209" s="106"/>
      <c r="BT209" s="106"/>
      <c r="BU209" s="106"/>
      <c r="BV209" s="106"/>
      <c r="BW209" s="106"/>
      <c r="BX209" s="106"/>
      <c r="BY209" s="106"/>
      <c r="BZ209" s="106"/>
      <c r="CA209" s="106"/>
      <c r="CB209" s="106"/>
      <c r="CC209" s="106"/>
      <c r="CD209" s="106"/>
      <c r="CE209" s="106"/>
      <c r="CF209" s="106"/>
      <c r="CG209" s="106"/>
      <c r="CH209" s="106"/>
      <c r="CI209" s="106"/>
      <c r="CJ209" s="106"/>
      <c r="CK209" s="106"/>
      <c r="CL209" s="106"/>
      <c r="CM209" s="106"/>
      <c r="CN209" s="106"/>
      <c r="CO209" s="106"/>
      <c r="CP209" s="106"/>
      <c r="CQ209" s="106"/>
      <c r="CR209" s="106"/>
      <c r="CS209" s="106"/>
      <c r="CT209" s="106"/>
      <c r="CU209" s="106"/>
      <c r="CV209" s="106"/>
      <c r="CW209" s="106"/>
      <c r="CX209" s="106"/>
      <c r="CY209" s="106"/>
      <c r="CZ209" s="106"/>
      <c r="DA209" s="106"/>
      <c r="DB209" s="106"/>
      <c r="DC209" s="106"/>
      <c r="DD209" s="106"/>
      <c r="DE209" s="106"/>
      <c r="DF209" s="106"/>
      <c r="DG209" s="106"/>
      <c r="DH209" s="106"/>
      <c r="DI209" s="106"/>
      <c r="DJ209" s="106"/>
      <c r="DK209" s="106"/>
      <c r="DL209" s="106"/>
      <c r="DM209" s="106"/>
      <c r="DN209" s="106"/>
      <c r="DO209" s="106"/>
      <c r="DP209" s="106"/>
      <c r="DQ209" s="106"/>
      <c r="DR209" s="106"/>
      <c r="DS209" s="106"/>
      <c r="DT209" s="106"/>
      <c r="DU209" s="106"/>
      <c r="DV209" s="106"/>
      <c r="DW209" s="106"/>
      <c r="DX209" s="106"/>
      <c r="DY209" s="106"/>
      <c r="DZ209" s="106"/>
      <c r="EA209" s="106"/>
      <c r="EB209" s="106"/>
      <c r="EC209" s="106"/>
      <c r="ED209" s="106"/>
      <c r="EE209" s="106"/>
      <c r="EF209" s="106"/>
      <c r="EG209" s="106"/>
      <c r="EH209" s="106"/>
      <c r="EI209" s="106"/>
      <c r="EJ209" s="106"/>
      <c r="EK209" s="106"/>
      <c r="EL209" s="106"/>
      <c r="EM209" s="106"/>
      <c r="EN209" s="106"/>
      <c r="EO209" s="106"/>
      <c r="EP209" s="106"/>
      <c r="EQ209" s="106"/>
      <c r="ER209" s="106"/>
      <c r="ES209" s="106"/>
      <c r="ET209" s="106"/>
      <c r="EU209" s="106"/>
      <c r="EV209" s="106"/>
      <c r="EW209" s="106"/>
      <c r="EX209" s="106"/>
      <c r="EY209" s="106"/>
      <c r="EZ209" s="106"/>
      <c r="FA209" s="106"/>
      <c r="FB209" s="106"/>
      <c r="FC209" s="106"/>
      <c r="FD209" s="106"/>
      <c r="FE209" s="106"/>
      <c r="FF209" s="106"/>
      <c r="FG209" s="106"/>
      <c r="FH209" s="106"/>
      <c r="FI209" s="106"/>
      <c r="FJ209" s="106"/>
      <c r="FK209" s="106"/>
      <c r="FL209" s="106"/>
      <c r="FM209" s="106"/>
      <c r="FN209" s="106"/>
      <c r="FO209" s="106"/>
      <c r="FP209" s="106"/>
      <c r="FQ209" s="106"/>
      <c r="FR209" s="106"/>
      <c r="FS209" s="106"/>
      <c r="FT209" s="106"/>
      <c r="FU209" s="106"/>
      <c r="FV209" s="106"/>
      <c r="FW209" s="106"/>
      <c r="FX209" s="106"/>
      <c r="FY209" s="106"/>
      <c r="FZ209" s="106"/>
      <c r="GA209" s="106"/>
      <c r="GB209" s="106"/>
      <c r="GC209" s="106"/>
      <c r="GD209" s="106"/>
      <c r="GE209" s="106"/>
      <c r="GF209" s="106"/>
      <c r="GG209" s="106"/>
      <c r="GH209" s="106"/>
      <c r="GI209" s="106"/>
      <c r="GJ209" s="106"/>
      <c r="GK209" s="106"/>
      <c r="GL209" s="106"/>
      <c r="GM209" s="106"/>
      <c r="GN209" s="106"/>
      <c r="GO209" s="106"/>
      <c r="GP209" s="106"/>
      <c r="GQ209" s="106"/>
      <c r="GR209" s="106"/>
      <c r="GS209" s="106"/>
      <c r="GT209" s="106"/>
      <c r="GU209" s="106"/>
      <c r="GV209" s="106"/>
      <c r="GW209" s="106"/>
      <c r="GX209" s="106"/>
      <c r="GY209" s="106"/>
      <c r="GZ209" s="106"/>
      <c r="HA209" s="106"/>
      <c r="HB209" s="106"/>
      <c r="HC209" s="106"/>
      <c r="HD209" s="106"/>
      <c r="HE209" s="106"/>
      <c r="HF209" s="106"/>
      <c r="HG209" s="106"/>
      <c r="HH209" s="106"/>
      <c r="HI209" s="106"/>
      <c r="HJ209" s="106"/>
      <c r="HK209" s="106"/>
      <c r="HL209" s="106"/>
      <c r="HM209" s="106"/>
      <c r="HN209" s="106"/>
      <c r="HO209" s="106"/>
      <c r="HP209" s="106"/>
      <c r="HQ209" s="106"/>
      <c r="HR209" s="106"/>
      <c r="HS209" s="106"/>
      <c r="HT209" s="106"/>
      <c r="HU209" s="106"/>
      <c r="HV209" s="106"/>
      <c r="HW209" s="106"/>
      <c r="HX209" s="106"/>
      <c r="HY209" s="106"/>
      <c r="HZ209" s="106"/>
      <c r="IA209" s="106"/>
      <c r="IB209" s="106"/>
      <c r="IC209" s="106"/>
      <c r="ID209" s="106"/>
      <c r="IE209" s="106"/>
      <c r="IF209" s="106"/>
      <c r="IG209" s="106"/>
      <c r="IH209" s="106"/>
      <c r="II209" s="106"/>
      <c r="IJ209" s="106"/>
      <c r="IK209" s="106"/>
      <c r="IL209" s="106"/>
      <c r="IM209" s="106"/>
      <c r="IN209" s="106"/>
      <c r="IO209" s="106"/>
      <c r="IP209" s="106"/>
      <c r="IQ209" s="106"/>
      <c r="IR209" s="106"/>
      <c r="IS209" s="106"/>
      <c r="IT209" s="106"/>
      <c r="IU209" s="106"/>
      <c r="IV209" s="106"/>
      <c r="IW209" s="106"/>
      <c r="IX209" s="106"/>
      <c r="IY209" s="106"/>
      <c r="IZ209" s="106"/>
      <c r="JA209" s="106"/>
      <c r="JB209" s="106"/>
      <c r="JC209" s="106"/>
      <c r="JD209" s="106"/>
      <c r="JE209" s="106"/>
      <c r="JF209" s="106"/>
      <c r="JG209" s="106"/>
      <c r="JH209" s="106"/>
      <c r="JI209" s="106"/>
      <c r="JJ209" s="106"/>
      <c r="JK209" s="106"/>
      <c r="JL209" s="106"/>
      <c r="JM209" s="106"/>
      <c r="JN209" s="106"/>
      <c r="JO209" s="106"/>
      <c r="JP209" s="106"/>
      <c r="JQ209" s="106"/>
      <c r="JR209" s="106"/>
      <c r="JS209" s="106"/>
      <c r="JT209" s="106"/>
      <c r="JU209" s="106"/>
      <c r="JV209" s="106"/>
      <c r="JW209" s="106"/>
    </row>
    <row r="210" spans="1:283">
      <c r="A210" s="106"/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  <c r="AA210" s="106"/>
      <c r="AB210" s="106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  <c r="BH210" s="106"/>
      <c r="BI210" s="106"/>
      <c r="BJ210" s="106"/>
      <c r="BK210" s="106"/>
      <c r="BL210" s="106"/>
      <c r="BM210" s="106"/>
      <c r="BN210" s="106"/>
      <c r="BO210" s="106"/>
      <c r="BP210" s="106"/>
      <c r="BQ210" s="106"/>
      <c r="BR210" s="106"/>
      <c r="BS210" s="106"/>
      <c r="BT210" s="106"/>
      <c r="BU210" s="106"/>
      <c r="BV210" s="106"/>
      <c r="BW210" s="106"/>
      <c r="BX210" s="106"/>
      <c r="BY210" s="106"/>
      <c r="BZ210" s="106"/>
      <c r="CA210" s="106"/>
      <c r="CB210" s="106"/>
      <c r="CC210" s="106"/>
      <c r="CD210" s="106"/>
      <c r="CE210" s="106"/>
      <c r="CF210" s="106"/>
      <c r="CG210" s="106"/>
      <c r="CH210" s="106"/>
      <c r="CI210" s="106"/>
      <c r="CJ210" s="106"/>
      <c r="CK210" s="106"/>
      <c r="CL210" s="106"/>
      <c r="CM210" s="106"/>
      <c r="CN210" s="106"/>
      <c r="CO210" s="106"/>
      <c r="CP210" s="106"/>
      <c r="CQ210" s="106"/>
      <c r="CR210" s="106"/>
      <c r="CS210" s="106"/>
      <c r="CT210" s="106"/>
      <c r="CU210" s="106"/>
      <c r="CV210" s="106"/>
      <c r="CW210" s="106"/>
      <c r="CX210" s="106"/>
      <c r="CY210" s="106"/>
      <c r="CZ210" s="106"/>
      <c r="DA210" s="106"/>
      <c r="DB210" s="106"/>
      <c r="DC210" s="106"/>
      <c r="DD210" s="106"/>
      <c r="DE210" s="106"/>
      <c r="DF210" s="106"/>
      <c r="DG210" s="106"/>
      <c r="DH210" s="106"/>
      <c r="DI210" s="106"/>
      <c r="DJ210" s="106"/>
      <c r="DK210" s="106"/>
      <c r="DL210" s="106"/>
      <c r="DM210" s="106"/>
      <c r="DN210" s="106"/>
      <c r="DO210" s="106"/>
      <c r="DP210" s="106"/>
      <c r="DQ210" s="106"/>
      <c r="DR210" s="106"/>
      <c r="DS210" s="106"/>
      <c r="DT210" s="106"/>
      <c r="DU210" s="106"/>
      <c r="DV210" s="106"/>
      <c r="DW210" s="106"/>
      <c r="DX210" s="106"/>
      <c r="DY210" s="106"/>
      <c r="DZ210" s="106"/>
      <c r="EA210" s="106"/>
      <c r="EB210" s="106"/>
      <c r="EC210" s="106"/>
      <c r="ED210" s="106"/>
      <c r="EE210" s="106"/>
      <c r="EF210" s="106"/>
      <c r="EG210" s="106"/>
      <c r="EH210" s="106"/>
      <c r="EI210" s="106"/>
      <c r="EJ210" s="106"/>
      <c r="EK210" s="106"/>
      <c r="EL210" s="106"/>
      <c r="EM210" s="106"/>
      <c r="EN210" s="106"/>
      <c r="EO210" s="106"/>
      <c r="EP210" s="106"/>
      <c r="EQ210" s="106"/>
      <c r="ER210" s="106"/>
      <c r="ES210" s="106"/>
      <c r="ET210" s="106"/>
      <c r="EU210" s="106"/>
      <c r="EV210" s="106"/>
      <c r="EW210" s="106"/>
      <c r="EX210" s="106"/>
      <c r="EY210" s="106"/>
      <c r="EZ210" s="106"/>
      <c r="FA210" s="106"/>
      <c r="FB210" s="106"/>
      <c r="FC210" s="106"/>
      <c r="FD210" s="106"/>
      <c r="FE210" s="106"/>
      <c r="FF210" s="106"/>
      <c r="FG210" s="106"/>
      <c r="FH210" s="106"/>
      <c r="FI210" s="106"/>
      <c r="FJ210" s="106"/>
      <c r="FK210" s="106"/>
      <c r="FL210" s="106"/>
      <c r="FM210" s="106"/>
      <c r="FN210" s="106"/>
      <c r="FO210" s="106"/>
      <c r="FP210" s="106"/>
      <c r="FQ210" s="106"/>
      <c r="FR210" s="106"/>
      <c r="FS210" s="106"/>
      <c r="FT210" s="106"/>
      <c r="FU210" s="106"/>
      <c r="FV210" s="106"/>
      <c r="FW210" s="106"/>
      <c r="FX210" s="106"/>
      <c r="FY210" s="106"/>
      <c r="FZ210" s="106"/>
      <c r="GA210" s="106"/>
      <c r="GB210" s="106"/>
      <c r="GC210" s="106"/>
      <c r="GD210" s="106"/>
      <c r="GE210" s="106"/>
      <c r="GF210" s="106"/>
      <c r="GG210" s="106"/>
      <c r="GH210" s="106"/>
      <c r="GI210" s="106"/>
      <c r="GJ210" s="106"/>
      <c r="GK210" s="106"/>
      <c r="GL210" s="106"/>
      <c r="GM210" s="106"/>
      <c r="GN210" s="106"/>
      <c r="GO210" s="106"/>
      <c r="GP210" s="106"/>
      <c r="GQ210" s="106"/>
      <c r="GR210" s="106"/>
      <c r="GS210" s="106"/>
      <c r="GT210" s="106"/>
      <c r="GU210" s="106"/>
      <c r="GV210" s="106"/>
      <c r="GW210" s="106"/>
      <c r="GX210" s="106"/>
      <c r="GY210" s="106"/>
      <c r="GZ210" s="106"/>
      <c r="HA210" s="106"/>
      <c r="HB210" s="106"/>
      <c r="HC210" s="106"/>
      <c r="HD210" s="106"/>
      <c r="HE210" s="106"/>
      <c r="HF210" s="106"/>
      <c r="HG210" s="106"/>
      <c r="HH210" s="106"/>
      <c r="HI210" s="106"/>
      <c r="HJ210" s="106"/>
      <c r="HK210" s="106"/>
      <c r="HL210" s="106"/>
      <c r="HM210" s="106"/>
      <c r="HN210" s="106"/>
      <c r="HO210" s="106"/>
      <c r="HP210" s="106"/>
      <c r="HQ210" s="106"/>
      <c r="HR210" s="106"/>
      <c r="HS210" s="106"/>
      <c r="HT210" s="106"/>
      <c r="HU210" s="106"/>
      <c r="HV210" s="106"/>
      <c r="HW210" s="106"/>
      <c r="HX210" s="106"/>
      <c r="HY210" s="106"/>
      <c r="HZ210" s="106"/>
      <c r="IA210" s="106"/>
      <c r="IB210" s="106"/>
      <c r="IC210" s="106"/>
      <c r="ID210" s="106"/>
      <c r="IE210" s="106"/>
      <c r="IF210" s="106"/>
      <c r="IG210" s="106"/>
      <c r="IH210" s="106"/>
      <c r="II210" s="106"/>
      <c r="IJ210" s="106"/>
      <c r="IK210" s="106"/>
      <c r="IL210" s="106"/>
      <c r="IM210" s="106"/>
      <c r="IN210" s="106"/>
      <c r="IO210" s="106"/>
      <c r="IP210" s="106"/>
      <c r="IQ210" s="106"/>
      <c r="IR210" s="106"/>
      <c r="IS210" s="106"/>
      <c r="IT210" s="106"/>
      <c r="IU210" s="106"/>
      <c r="IV210" s="106"/>
      <c r="IW210" s="106"/>
      <c r="IX210" s="106"/>
      <c r="IY210" s="106"/>
      <c r="IZ210" s="106"/>
      <c r="JA210" s="106"/>
      <c r="JB210" s="106"/>
      <c r="JC210" s="106"/>
      <c r="JD210" s="106"/>
      <c r="JE210" s="106"/>
      <c r="JF210" s="106"/>
      <c r="JG210" s="106"/>
      <c r="JH210" s="106"/>
      <c r="JI210" s="106"/>
      <c r="JJ210" s="106"/>
      <c r="JK210" s="106"/>
      <c r="JL210" s="106"/>
      <c r="JM210" s="106"/>
      <c r="JN210" s="106"/>
      <c r="JO210" s="106"/>
      <c r="JP210" s="106"/>
      <c r="JQ210" s="106"/>
      <c r="JR210" s="106"/>
      <c r="JS210" s="106"/>
      <c r="JT210" s="106"/>
      <c r="JU210" s="106"/>
      <c r="JV210" s="106"/>
      <c r="JW210" s="106"/>
    </row>
    <row r="211" spans="1:283">
      <c r="A211" s="106"/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  <c r="AC211" s="106"/>
      <c r="AD211" s="106"/>
      <c r="AE211" s="106"/>
      <c r="AF211" s="106"/>
      <c r="AG211" s="106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  <c r="BH211" s="106"/>
      <c r="BI211" s="106"/>
      <c r="BJ211" s="106"/>
      <c r="BK211" s="106"/>
      <c r="BL211" s="106"/>
      <c r="BM211" s="106"/>
      <c r="BN211" s="106"/>
      <c r="BO211" s="106"/>
      <c r="BP211" s="106"/>
      <c r="BQ211" s="106"/>
      <c r="BR211" s="106"/>
      <c r="BS211" s="106"/>
      <c r="BT211" s="106"/>
      <c r="BU211" s="106"/>
      <c r="BV211" s="106"/>
      <c r="BW211" s="106"/>
      <c r="BX211" s="106"/>
      <c r="BY211" s="106"/>
      <c r="BZ211" s="106"/>
      <c r="CA211" s="106"/>
      <c r="CB211" s="106"/>
      <c r="CC211" s="106"/>
      <c r="CD211" s="106"/>
      <c r="CE211" s="106"/>
      <c r="CF211" s="106"/>
      <c r="CG211" s="106"/>
      <c r="CH211" s="106"/>
      <c r="CI211" s="106"/>
      <c r="CJ211" s="106"/>
      <c r="CK211" s="106"/>
      <c r="CL211" s="106"/>
      <c r="CM211" s="106"/>
      <c r="CN211" s="106"/>
      <c r="CO211" s="106"/>
      <c r="CP211" s="106"/>
      <c r="CQ211" s="106"/>
      <c r="CR211" s="106"/>
      <c r="CS211" s="106"/>
      <c r="CT211" s="106"/>
      <c r="CU211" s="106"/>
      <c r="CV211" s="106"/>
      <c r="CW211" s="106"/>
      <c r="CX211" s="106"/>
      <c r="CY211" s="106"/>
      <c r="CZ211" s="106"/>
      <c r="DA211" s="106"/>
      <c r="DB211" s="106"/>
      <c r="DC211" s="106"/>
      <c r="DD211" s="106"/>
      <c r="DE211" s="106"/>
      <c r="DF211" s="106"/>
      <c r="DG211" s="106"/>
      <c r="DH211" s="106"/>
      <c r="DI211" s="106"/>
      <c r="DJ211" s="106"/>
      <c r="DK211" s="106"/>
      <c r="DL211" s="106"/>
      <c r="DM211" s="106"/>
      <c r="DN211" s="106"/>
      <c r="DO211" s="106"/>
      <c r="DP211" s="106"/>
      <c r="DQ211" s="106"/>
      <c r="DR211" s="106"/>
      <c r="DS211" s="106"/>
      <c r="DT211" s="106"/>
      <c r="DU211" s="106"/>
      <c r="DV211" s="106"/>
      <c r="DW211" s="106"/>
      <c r="DX211" s="106"/>
      <c r="DY211" s="106"/>
      <c r="DZ211" s="106"/>
      <c r="EA211" s="106"/>
      <c r="EB211" s="106"/>
      <c r="EC211" s="106"/>
      <c r="ED211" s="106"/>
      <c r="EE211" s="106"/>
      <c r="EF211" s="106"/>
      <c r="EG211" s="106"/>
      <c r="EH211" s="106"/>
      <c r="EI211" s="106"/>
      <c r="EJ211" s="106"/>
      <c r="EK211" s="106"/>
      <c r="EL211" s="106"/>
      <c r="EM211" s="106"/>
      <c r="EN211" s="106"/>
      <c r="EO211" s="106"/>
      <c r="EP211" s="106"/>
      <c r="EQ211" s="106"/>
      <c r="ER211" s="106"/>
      <c r="ES211" s="106"/>
      <c r="ET211" s="106"/>
      <c r="EU211" s="106"/>
      <c r="EV211" s="106"/>
      <c r="EW211" s="106"/>
      <c r="EX211" s="106"/>
      <c r="EY211" s="106"/>
      <c r="EZ211" s="106"/>
      <c r="FA211" s="106"/>
      <c r="FB211" s="106"/>
      <c r="FC211" s="106"/>
      <c r="FD211" s="106"/>
      <c r="FE211" s="106"/>
      <c r="FF211" s="106"/>
      <c r="FG211" s="106"/>
      <c r="FH211" s="106"/>
      <c r="FI211" s="106"/>
      <c r="FJ211" s="106"/>
      <c r="FK211" s="106"/>
      <c r="FL211" s="106"/>
      <c r="FM211" s="106"/>
      <c r="FN211" s="106"/>
      <c r="FO211" s="106"/>
      <c r="FP211" s="106"/>
      <c r="FQ211" s="106"/>
      <c r="FR211" s="106"/>
      <c r="FS211" s="106"/>
      <c r="FT211" s="106"/>
      <c r="FU211" s="106"/>
      <c r="FV211" s="106"/>
      <c r="FW211" s="106"/>
      <c r="FX211" s="106"/>
      <c r="FY211" s="106"/>
      <c r="FZ211" s="106"/>
      <c r="GA211" s="106"/>
      <c r="GB211" s="106"/>
      <c r="GC211" s="106"/>
      <c r="GD211" s="106"/>
      <c r="GE211" s="106"/>
      <c r="GF211" s="106"/>
      <c r="GG211" s="106"/>
      <c r="GH211" s="106"/>
      <c r="GI211" s="106"/>
      <c r="GJ211" s="106"/>
      <c r="GK211" s="106"/>
      <c r="GL211" s="106"/>
      <c r="GM211" s="106"/>
      <c r="GN211" s="106"/>
      <c r="GO211" s="106"/>
      <c r="GP211" s="106"/>
      <c r="GQ211" s="106"/>
      <c r="GR211" s="106"/>
      <c r="GS211" s="106"/>
      <c r="GT211" s="106"/>
      <c r="GU211" s="106"/>
      <c r="GV211" s="106"/>
      <c r="GW211" s="106"/>
      <c r="GX211" s="106"/>
      <c r="GY211" s="106"/>
      <c r="GZ211" s="106"/>
      <c r="HA211" s="106"/>
      <c r="HB211" s="106"/>
      <c r="HC211" s="106"/>
      <c r="HD211" s="106"/>
      <c r="HE211" s="106"/>
      <c r="HF211" s="106"/>
      <c r="HG211" s="106"/>
      <c r="HH211" s="106"/>
      <c r="HI211" s="106"/>
      <c r="HJ211" s="106"/>
      <c r="HK211" s="106"/>
      <c r="HL211" s="106"/>
      <c r="HM211" s="106"/>
      <c r="HN211" s="106"/>
      <c r="HO211" s="106"/>
      <c r="HP211" s="106"/>
      <c r="HQ211" s="106"/>
      <c r="HR211" s="106"/>
      <c r="HS211" s="106"/>
      <c r="HT211" s="106"/>
      <c r="HU211" s="106"/>
      <c r="HV211" s="106"/>
      <c r="HW211" s="106"/>
      <c r="HX211" s="106"/>
      <c r="HY211" s="106"/>
      <c r="HZ211" s="106"/>
      <c r="IA211" s="106"/>
      <c r="IB211" s="106"/>
      <c r="IC211" s="106"/>
      <c r="ID211" s="106"/>
      <c r="IE211" s="106"/>
      <c r="IF211" s="106"/>
      <c r="IG211" s="106"/>
      <c r="IH211" s="106"/>
      <c r="II211" s="106"/>
      <c r="IJ211" s="106"/>
      <c r="IK211" s="106"/>
      <c r="IL211" s="106"/>
      <c r="IM211" s="106"/>
      <c r="IN211" s="106"/>
      <c r="IO211" s="106"/>
      <c r="IP211" s="106"/>
      <c r="IQ211" s="106"/>
      <c r="IR211" s="106"/>
      <c r="IS211" s="106"/>
      <c r="IT211" s="106"/>
      <c r="IU211" s="106"/>
      <c r="IV211" s="106"/>
      <c r="IW211" s="106"/>
      <c r="IX211" s="106"/>
      <c r="IY211" s="106"/>
      <c r="IZ211" s="106"/>
      <c r="JA211" s="106"/>
      <c r="JB211" s="106"/>
      <c r="JC211" s="106"/>
      <c r="JD211" s="106"/>
      <c r="JE211" s="106"/>
      <c r="JF211" s="106"/>
      <c r="JG211" s="106"/>
      <c r="JH211" s="106"/>
      <c r="JI211" s="106"/>
      <c r="JJ211" s="106"/>
      <c r="JK211" s="106"/>
      <c r="JL211" s="106"/>
      <c r="JM211" s="106"/>
      <c r="JN211" s="106"/>
      <c r="JO211" s="106"/>
      <c r="JP211" s="106"/>
      <c r="JQ211" s="106"/>
      <c r="JR211" s="106"/>
      <c r="JS211" s="106"/>
      <c r="JT211" s="106"/>
      <c r="JU211" s="106"/>
      <c r="JV211" s="106"/>
      <c r="JW211" s="106"/>
    </row>
    <row r="212" spans="1:283">
      <c r="A212" s="106"/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  <c r="AA212" s="106"/>
      <c r="AB212" s="106"/>
      <c r="AC212" s="106"/>
      <c r="AD212" s="106"/>
      <c r="AE212" s="106"/>
      <c r="AF212" s="106"/>
      <c r="AG212" s="106"/>
      <c r="AH212" s="10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  <c r="BG212" s="106"/>
      <c r="BH212" s="106"/>
      <c r="BI212" s="106"/>
      <c r="BJ212" s="106"/>
      <c r="BK212" s="106"/>
      <c r="BL212" s="106"/>
      <c r="BM212" s="106"/>
      <c r="BN212" s="106"/>
      <c r="BO212" s="106"/>
      <c r="BP212" s="106"/>
      <c r="BQ212" s="106"/>
      <c r="BR212" s="106"/>
      <c r="BS212" s="106"/>
      <c r="BT212" s="106"/>
      <c r="BU212" s="106"/>
      <c r="BV212" s="106"/>
      <c r="BW212" s="106"/>
      <c r="BX212" s="106"/>
      <c r="BY212" s="106"/>
      <c r="BZ212" s="106"/>
      <c r="CA212" s="106"/>
      <c r="CB212" s="106"/>
      <c r="CC212" s="106"/>
      <c r="CD212" s="106"/>
      <c r="CE212" s="106"/>
      <c r="CF212" s="106"/>
      <c r="CG212" s="106"/>
      <c r="CH212" s="106"/>
      <c r="CI212" s="106"/>
      <c r="CJ212" s="106"/>
      <c r="CK212" s="106"/>
      <c r="CL212" s="106"/>
      <c r="CM212" s="106"/>
      <c r="CN212" s="106"/>
      <c r="CO212" s="106"/>
      <c r="CP212" s="106"/>
      <c r="CQ212" s="106"/>
      <c r="CR212" s="106"/>
      <c r="CS212" s="106"/>
      <c r="CT212" s="106"/>
      <c r="CU212" s="106"/>
      <c r="CV212" s="106"/>
      <c r="CW212" s="106"/>
      <c r="CX212" s="106"/>
      <c r="CY212" s="106"/>
      <c r="CZ212" s="106"/>
      <c r="DA212" s="106"/>
      <c r="DB212" s="106"/>
      <c r="DC212" s="106"/>
      <c r="DD212" s="106"/>
      <c r="DE212" s="106"/>
      <c r="DF212" s="106"/>
      <c r="DG212" s="106"/>
      <c r="DH212" s="106"/>
      <c r="DI212" s="106"/>
      <c r="DJ212" s="106"/>
      <c r="DK212" s="106"/>
      <c r="DL212" s="106"/>
      <c r="DM212" s="106"/>
      <c r="DN212" s="106"/>
      <c r="DO212" s="106"/>
      <c r="DP212" s="106"/>
      <c r="DQ212" s="106"/>
      <c r="DR212" s="106"/>
      <c r="DS212" s="106"/>
      <c r="DT212" s="106"/>
      <c r="DU212" s="106"/>
      <c r="DV212" s="106"/>
      <c r="DW212" s="106"/>
      <c r="DX212" s="106"/>
      <c r="DY212" s="106"/>
      <c r="DZ212" s="106"/>
      <c r="EA212" s="106"/>
      <c r="EB212" s="106"/>
      <c r="EC212" s="106"/>
      <c r="ED212" s="106"/>
      <c r="EE212" s="106"/>
      <c r="EF212" s="106"/>
      <c r="EG212" s="106"/>
      <c r="EH212" s="106"/>
      <c r="EI212" s="106"/>
      <c r="EJ212" s="106"/>
      <c r="EK212" s="106"/>
      <c r="EL212" s="106"/>
      <c r="EM212" s="106"/>
      <c r="EN212" s="106"/>
      <c r="EO212" s="106"/>
      <c r="EP212" s="106"/>
      <c r="EQ212" s="106"/>
      <c r="ER212" s="106"/>
      <c r="ES212" s="106"/>
      <c r="ET212" s="106"/>
      <c r="EU212" s="106"/>
      <c r="EV212" s="106"/>
      <c r="EW212" s="106"/>
      <c r="EX212" s="106"/>
      <c r="EY212" s="106"/>
      <c r="EZ212" s="106"/>
      <c r="FA212" s="106"/>
      <c r="FB212" s="106"/>
      <c r="FC212" s="106"/>
      <c r="FD212" s="106"/>
      <c r="FE212" s="106"/>
      <c r="FF212" s="106"/>
      <c r="FG212" s="106"/>
      <c r="FH212" s="106"/>
      <c r="FI212" s="106"/>
      <c r="FJ212" s="106"/>
      <c r="FK212" s="106"/>
      <c r="FL212" s="106"/>
      <c r="FM212" s="106"/>
      <c r="FN212" s="106"/>
      <c r="FO212" s="106"/>
      <c r="FP212" s="106"/>
      <c r="FQ212" s="106"/>
      <c r="FR212" s="106"/>
      <c r="FS212" s="106"/>
      <c r="FT212" s="106"/>
      <c r="FU212" s="106"/>
      <c r="FV212" s="106"/>
      <c r="FW212" s="106"/>
      <c r="FX212" s="106"/>
      <c r="FY212" s="106"/>
      <c r="FZ212" s="106"/>
      <c r="GA212" s="106"/>
      <c r="GB212" s="106"/>
      <c r="GC212" s="106"/>
      <c r="GD212" s="106"/>
      <c r="GE212" s="106"/>
      <c r="GF212" s="106"/>
      <c r="GG212" s="106"/>
      <c r="GH212" s="106"/>
      <c r="GI212" s="106"/>
      <c r="GJ212" s="106"/>
      <c r="GK212" s="106"/>
      <c r="GL212" s="106"/>
      <c r="GM212" s="106"/>
      <c r="GN212" s="106"/>
      <c r="GO212" s="106"/>
      <c r="GP212" s="106"/>
      <c r="GQ212" s="106"/>
      <c r="GR212" s="106"/>
      <c r="GS212" s="106"/>
      <c r="GT212" s="106"/>
      <c r="GU212" s="106"/>
      <c r="GV212" s="106"/>
      <c r="GW212" s="106"/>
      <c r="GX212" s="106"/>
      <c r="GY212" s="106"/>
      <c r="GZ212" s="106"/>
      <c r="HA212" s="106"/>
      <c r="HB212" s="106"/>
      <c r="HC212" s="106"/>
      <c r="HD212" s="106"/>
      <c r="HE212" s="106"/>
      <c r="HF212" s="106"/>
      <c r="HG212" s="106"/>
      <c r="HH212" s="106"/>
      <c r="HI212" s="106"/>
      <c r="HJ212" s="106"/>
      <c r="HK212" s="106"/>
      <c r="HL212" s="106"/>
      <c r="HM212" s="106"/>
      <c r="HN212" s="106"/>
      <c r="HO212" s="106"/>
      <c r="HP212" s="106"/>
      <c r="HQ212" s="106"/>
      <c r="HR212" s="106"/>
      <c r="HS212" s="106"/>
      <c r="HT212" s="106"/>
      <c r="HU212" s="106"/>
      <c r="HV212" s="106"/>
      <c r="HW212" s="106"/>
      <c r="HX212" s="106"/>
      <c r="HY212" s="106"/>
      <c r="HZ212" s="106"/>
      <c r="IA212" s="106"/>
      <c r="IB212" s="106"/>
      <c r="IC212" s="106"/>
      <c r="ID212" s="106"/>
      <c r="IE212" s="106"/>
      <c r="IF212" s="106"/>
      <c r="IG212" s="106"/>
      <c r="IH212" s="106"/>
      <c r="II212" s="106"/>
      <c r="IJ212" s="106"/>
      <c r="IK212" s="106"/>
      <c r="IL212" s="106"/>
      <c r="IM212" s="106"/>
      <c r="IN212" s="106"/>
      <c r="IO212" s="106"/>
      <c r="IP212" s="106"/>
      <c r="IQ212" s="106"/>
      <c r="IR212" s="106"/>
      <c r="IS212" s="106"/>
      <c r="IT212" s="106"/>
      <c r="IU212" s="106"/>
      <c r="IV212" s="106"/>
      <c r="IW212" s="106"/>
      <c r="IX212" s="106"/>
      <c r="IY212" s="106"/>
      <c r="IZ212" s="106"/>
      <c r="JA212" s="106"/>
      <c r="JB212" s="106"/>
      <c r="JC212" s="106"/>
      <c r="JD212" s="106"/>
      <c r="JE212" s="106"/>
      <c r="JF212" s="106"/>
      <c r="JG212" s="106"/>
      <c r="JH212" s="106"/>
      <c r="JI212" s="106"/>
      <c r="JJ212" s="106"/>
      <c r="JK212" s="106"/>
      <c r="JL212" s="106"/>
      <c r="JM212" s="106"/>
      <c r="JN212" s="106"/>
      <c r="JO212" s="106"/>
      <c r="JP212" s="106"/>
      <c r="JQ212" s="106"/>
      <c r="JR212" s="106"/>
      <c r="JS212" s="106"/>
      <c r="JT212" s="106"/>
      <c r="JU212" s="106"/>
      <c r="JV212" s="106"/>
      <c r="JW212" s="106"/>
    </row>
    <row r="213" spans="1:283">
      <c r="A213" s="106"/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  <c r="AA213" s="106"/>
      <c r="AB213" s="106"/>
      <c r="AC213" s="106"/>
      <c r="AD213" s="106"/>
      <c r="AE213" s="106"/>
      <c r="AF213" s="106"/>
      <c r="AG213" s="106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  <c r="BJ213" s="106"/>
      <c r="BK213" s="106"/>
      <c r="BL213" s="106"/>
      <c r="BM213" s="106"/>
      <c r="BN213" s="106"/>
      <c r="BO213" s="106"/>
      <c r="BP213" s="106"/>
      <c r="BQ213" s="106"/>
      <c r="BR213" s="106"/>
      <c r="BS213" s="106"/>
      <c r="BT213" s="106"/>
      <c r="BU213" s="106"/>
      <c r="BV213" s="106"/>
      <c r="BW213" s="106"/>
      <c r="BX213" s="106"/>
      <c r="BY213" s="106"/>
      <c r="BZ213" s="106"/>
      <c r="CA213" s="106"/>
      <c r="CB213" s="106"/>
      <c r="CC213" s="106"/>
      <c r="CD213" s="106"/>
      <c r="CE213" s="106"/>
      <c r="CF213" s="106"/>
      <c r="CG213" s="106"/>
      <c r="CH213" s="106"/>
      <c r="CI213" s="106"/>
      <c r="CJ213" s="106"/>
      <c r="CK213" s="106"/>
      <c r="CL213" s="106"/>
      <c r="CM213" s="106"/>
      <c r="CN213" s="106"/>
      <c r="CO213" s="106"/>
      <c r="CP213" s="106"/>
      <c r="CQ213" s="106"/>
      <c r="CR213" s="106"/>
      <c r="CS213" s="106"/>
      <c r="CT213" s="106"/>
      <c r="CU213" s="106"/>
      <c r="CV213" s="106"/>
      <c r="CW213" s="106"/>
      <c r="CX213" s="106"/>
      <c r="CY213" s="106"/>
      <c r="CZ213" s="106"/>
      <c r="DA213" s="106"/>
      <c r="DB213" s="106"/>
      <c r="DC213" s="106"/>
      <c r="DD213" s="106"/>
      <c r="DE213" s="106"/>
      <c r="DF213" s="106"/>
      <c r="DG213" s="106"/>
      <c r="DH213" s="106"/>
      <c r="DI213" s="106"/>
      <c r="DJ213" s="106"/>
      <c r="DK213" s="106"/>
      <c r="DL213" s="106"/>
      <c r="DM213" s="106"/>
      <c r="DN213" s="106"/>
      <c r="DO213" s="106"/>
      <c r="DP213" s="106"/>
      <c r="DQ213" s="106"/>
      <c r="DR213" s="106"/>
      <c r="DS213" s="106"/>
      <c r="DT213" s="106"/>
      <c r="DU213" s="106"/>
      <c r="DV213" s="106"/>
      <c r="DW213" s="106"/>
      <c r="DX213" s="106"/>
      <c r="DY213" s="106"/>
      <c r="DZ213" s="106"/>
      <c r="EA213" s="106"/>
      <c r="EB213" s="106"/>
      <c r="EC213" s="106"/>
      <c r="ED213" s="106"/>
      <c r="EE213" s="106"/>
      <c r="EF213" s="106"/>
      <c r="EG213" s="106"/>
      <c r="EH213" s="106"/>
      <c r="EI213" s="106"/>
      <c r="EJ213" s="106"/>
      <c r="EK213" s="106"/>
      <c r="EL213" s="106"/>
      <c r="EM213" s="106"/>
      <c r="EN213" s="106"/>
      <c r="EO213" s="106"/>
      <c r="EP213" s="106"/>
      <c r="EQ213" s="106"/>
      <c r="ER213" s="106"/>
      <c r="ES213" s="106"/>
      <c r="ET213" s="106"/>
      <c r="EU213" s="106"/>
      <c r="EV213" s="106"/>
      <c r="EW213" s="106"/>
      <c r="EX213" s="106"/>
      <c r="EY213" s="106"/>
      <c r="EZ213" s="106"/>
      <c r="FA213" s="106"/>
      <c r="FB213" s="106"/>
      <c r="FC213" s="106"/>
      <c r="FD213" s="106"/>
      <c r="FE213" s="106"/>
      <c r="FF213" s="106"/>
      <c r="FG213" s="106"/>
      <c r="FH213" s="106"/>
      <c r="FI213" s="106"/>
      <c r="FJ213" s="106"/>
      <c r="FK213" s="106"/>
      <c r="FL213" s="106"/>
      <c r="FM213" s="106"/>
      <c r="FN213" s="106"/>
      <c r="FO213" s="106"/>
      <c r="FP213" s="106"/>
      <c r="FQ213" s="106"/>
      <c r="FR213" s="106"/>
      <c r="FS213" s="106"/>
      <c r="FT213" s="106"/>
      <c r="FU213" s="106"/>
      <c r="FV213" s="106"/>
      <c r="FW213" s="106"/>
      <c r="FX213" s="106"/>
      <c r="FY213" s="106"/>
      <c r="FZ213" s="106"/>
      <c r="GA213" s="106"/>
      <c r="GB213" s="106"/>
      <c r="GC213" s="106"/>
      <c r="GD213" s="106"/>
      <c r="GE213" s="106"/>
      <c r="GF213" s="106"/>
      <c r="GG213" s="106"/>
      <c r="GH213" s="106"/>
      <c r="GI213" s="106"/>
      <c r="GJ213" s="106"/>
      <c r="GK213" s="106"/>
      <c r="GL213" s="106"/>
      <c r="GM213" s="106"/>
      <c r="GN213" s="106"/>
      <c r="GO213" s="106"/>
      <c r="GP213" s="106"/>
      <c r="GQ213" s="106"/>
      <c r="GR213" s="106"/>
      <c r="GS213" s="106"/>
      <c r="GT213" s="106"/>
      <c r="GU213" s="106"/>
      <c r="GV213" s="106"/>
      <c r="GW213" s="106"/>
      <c r="GX213" s="106"/>
      <c r="GY213" s="106"/>
      <c r="GZ213" s="106"/>
      <c r="HA213" s="106"/>
      <c r="HB213" s="106"/>
      <c r="HC213" s="106"/>
      <c r="HD213" s="106"/>
      <c r="HE213" s="106"/>
      <c r="HF213" s="106"/>
      <c r="HG213" s="106"/>
      <c r="HH213" s="106"/>
      <c r="HI213" s="106"/>
      <c r="HJ213" s="106"/>
      <c r="HK213" s="106"/>
      <c r="HL213" s="106"/>
      <c r="HM213" s="106"/>
      <c r="HN213" s="106"/>
      <c r="HO213" s="106"/>
      <c r="HP213" s="106"/>
      <c r="HQ213" s="106"/>
      <c r="HR213" s="106"/>
      <c r="HS213" s="106"/>
      <c r="HT213" s="106"/>
      <c r="HU213" s="106"/>
      <c r="HV213" s="106"/>
      <c r="HW213" s="106"/>
      <c r="HX213" s="106"/>
      <c r="HY213" s="106"/>
      <c r="HZ213" s="106"/>
      <c r="IA213" s="106"/>
      <c r="IB213" s="106"/>
      <c r="IC213" s="106"/>
      <c r="ID213" s="106"/>
      <c r="IE213" s="106"/>
      <c r="IF213" s="106"/>
      <c r="IG213" s="106"/>
      <c r="IH213" s="106"/>
      <c r="II213" s="106"/>
      <c r="IJ213" s="106"/>
      <c r="IK213" s="106"/>
      <c r="IL213" s="106"/>
      <c r="IM213" s="106"/>
      <c r="IN213" s="106"/>
      <c r="IO213" s="106"/>
      <c r="IP213" s="106"/>
      <c r="IQ213" s="106"/>
      <c r="IR213" s="106"/>
      <c r="IS213" s="106"/>
      <c r="IT213" s="106"/>
      <c r="IU213" s="106"/>
      <c r="IV213" s="106"/>
      <c r="IW213" s="106"/>
      <c r="IX213" s="106"/>
      <c r="IY213" s="106"/>
      <c r="IZ213" s="106"/>
      <c r="JA213" s="106"/>
      <c r="JB213" s="106"/>
      <c r="JC213" s="106"/>
      <c r="JD213" s="106"/>
      <c r="JE213" s="106"/>
      <c r="JF213" s="106"/>
      <c r="JG213" s="106"/>
      <c r="JH213" s="106"/>
      <c r="JI213" s="106"/>
      <c r="JJ213" s="106"/>
      <c r="JK213" s="106"/>
      <c r="JL213" s="106"/>
      <c r="JM213" s="106"/>
      <c r="JN213" s="106"/>
      <c r="JO213" s="106"/>
      <c r="JP213" s="106"/>
      <c r="JQ213" s="106"/>
      <c r="JR213" s="106"/>
      <c r="JS213" s="106"/>
      <c r="JT213" s="106"/>
      <c r="JU213" s="106"/>
      <c r="JV213" s="106"/>
      <c r="JW213" s="106"/>
    </row>
    <row r="214" spans="1:283">
      <c r="A214" s="106"/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06"/>
      <c r="AG214" s="106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6"/>
      <c r="BC214" s="106"/>
      <c r="BD214" s="106"/>
      <c r="BE214" s="106"/>
      <c r="BF214" s="106"/>
      <c r="BG214" s="106"/>
      <c r="BH214" s="106"/>
      <c r="BI214" s="106"/>
      <c r="BJ214" s="106"/>
      <c r="BK214" s="106"/>
      <c r="BL214" s="106"/>
      <c r="BM214" s="106"/>
      <c r="BN214" s="106"/>
      <c r="BO214" s="106"/>
      <c r="BP214" s="106"/>
      <c r="BQ214" s="106"/>
      <c r="BR214" s="106"/>
      <c r="BS214" s="106"/>
      <c r="BT214" s="106"/>
      <c r="BU214" s="106"/>
      <c r="BV214" s="106"/>
      <c r="BW214" s="106"/>
      <c r="BX214" s="106"/>
      <c r="BY214" s="106"/>
      <c r="BZ214" s="106"/>
      <c r="CA214" s="106"/>
      <c r="CB214" s="106"/>
      <c r="CC214" s="106"/>
      <c r="CD214" s="106"/>
      <c r="CE214" s="106"/>
      <c r="CF214" s="106"/>
      <c r="CG214" s="106"/>
      <c r="CH214" s="106"/>
      <c r="CI214" s="106"/>
      <c r="CJ214" s="106"/>
      <c r="CK214" s="106"/>
      <c r="CL214" s="106"/>
      <c r="CM214" s="106"/>
      <c r="CN214" s="106"/>
      <c r="CO214" s="106"/>
      <c r="CP214" s="106"/>
      <c r="CQ214" s="106"/>
      <c r="CR214" s="106"/>
      <c r="CS214" s="106"/>
      <c r="CT214" s="106"/>
      <c r="CU214" s="106"/>
      <c r="CV214" s="106"/>
      <c r="CW214" s="106"/>
      <c r="CX214" s="106"/>
      <c r="CY214" s="106"/>
      <c r="CZ214" s="106"/>
      <c r="DA214" s="106"/>
      <c r="DB214" s="106"/>
      <c r="DC214" s="106"/>
      <c r="DD214" s="106"/>
      <c r="DE214" s="106"/>
      <c r="DF214" s="106"/>
      <c r="DG214" s="106"/>
      <c r="DH214" s="106"/>
      <c r="DI214" s="106"/>
      <c r="DJ214" s="106"/>
      <c r="DK214" s="106"/>
      <c r="DL214" s="106"/>
      <c r="DM214" s="106"/>
      <c r="DN214" s="106"/>
      <c r="DO214" s="106"/>
      <c r="DP214" s="106"/>
      <c r="DQ214" s="106"/>
      <c r="DR214" s="106"/>
      <c r="DS214" s="106"/>
      <c r="DT214" s="106"/>
      <c r="DU214" s="106"/>
      <c r="DV214" s="106"/>
      <c r="DW214" s="106"/>
      <c r="DX214" s="106"/>
      <c r="DY214" s="106"/>
      <c r="DZ214" s="106"/>
      <c r="EA214" s="106"/>
      <c r="EB214" s="106"/>
      <c r="EC214" s="106"/>
      <c r="ED214" s="106"/>
      <c r="EE214" s="106"/>
      <c r="EF214" s="106"/>
      <c r="EG214" s="106"/>
      <c r="EH214" s="106"/>
      <c r="EI214" s="106"/>
      <c r="EJ214" s="106"/>
      <c r="EK214" s="106"/>
      <c r="EL214" s="106"/>
      <c r="EM214" s="106"/>
      <c r="EN214" s="106"/>
      <c r="EO214" s="106"/>
      <c r="EP214" s="106"/>
      <c r="EQ214" s="106"/>
      <c r="ER214" s="106"/>
      <c r="ES214" s="106"/>
      <c r="ET214" s="106"/>
      <c r="EU214" s="106"/>
      <c r="EV214" s="106"/>
      <c r="EW214" s="106"/>
      <c r="EX214" s="106"/>
      <c r="EY214" s="106"/>
      <c r="EZ214" s="106"/>
      <c r="FA214" s="106"/>
      <c r="FB214" s="106"/>
      <c r="FC214" s="106"/>
      <c r="FD214" s="106"/>
      <c r="FE214" s="106"/>
      <c r="FF214" s="106"/>
      <c r="FG214" s="106"/>
      <c r="FH214" s="106"/>
      <c r="FI214" s="106"/>
      <c r="FJ214" s="106"/>
      <c r="FK214" s="106"/>
      <c r="FL214" s="106"/>
      <c r="FM214" s="106"/>
      <c r="FN214" s="106"/>
      <c r="FO214" s="106"/>
      <c r="FP214" s="106"/>
      <c r="FQ214" s="106"/>
      <c r="FR214" s="106"/>
      <c r="FS214" s="106"/>
      <c r="FT214" s="106"/>
      <c r="FU214" s="106"/>
      <c r="FV214" s="106"/>
      <c r="FW214" s="106"/>
      <c r="FX214" s="106"/>
      <c r="FY214" s="106"/>
      <c r="FZ214" s="106"/>
      <c r="GA214" s="106"/>
      <c r="GB214" s="106"/>
      <c r="GC214" s="106"/>
      <c r="GD214" s="106"/>
      <c r="GE214" s="106"/>
      <c r="GF214" s="106"/>
      <c r="GG214" s="106"/>
      <c r="GH214" s="106"/>
      <c r="GI214" s="106"/>
      <c r="GJ214" s="106"/>
      <c r="GK214" s="106"/>
      <c r="GL214" s="106"/>
      <c r="GM214" s="106"/>
      <c r="GN214" s="106"/>
      <c r="GO214" s="106"/>
      <c r="GP214" s="106"/>
      <c r="GQ214" s="106"/>
      <c r="GR214" s="106"/>
      <c r="GS214" s="106"/>
      <c r="GT214" s="106"/>
      <c r="GU214" s="106"/>
      <c r="GV214" s="106"/>
      <c r="GW214" s="106"/>
      <c r="GX214" s="106"/>
      <c r="GY214" s="106"/>
      <c r="GZ214" s="106"/>
      <c r="HA214" s="106"/>
      <c r="HB214" s="106"/>
      <c r="HC214" s="106"/>
      <c r="HD214" s="106"/>
      <c r="HE214" s="106"/>
      <c r="HF214" s="106"/>
      <c r="HG214" s="106"/>
      <c r="HH214" s="106"/>
      <c r="HI214" s="106"/>
      <c r="HJ214" s="106"/>
      <c r="HK214" s="106"/>
      <c r="HL214" s="106"/>
      <c r="HM214" s="106"/>
      <c r="HN214" s="106"/>
      <c r="HO214" s="106"/>
      <c r="HP214" s="106"/>
      <c r="HQ214" s="106"/>
      <c r="HR214" s="106"/>
      <c r="HS214" s="106"/>
      <c r="HT214" s="106"/>
      <c r="HU214" s="106"/>
      <c r="HV214" s="106"/>
      <c r="HW214" s="106"/>
      <c r="HX214" s="106"/>
      <c r="HY214" s="106"/>
      <c r="HZ214" s="106"/>
      <c r="IA214" s="106"/>
      <c r="IB214" s="106"/>
      <c r="IC214" s="106"/>
      <c r="ID214" s="106"/>
      <c r="IE214" s="106"/>
      <c r="IF214" s="106"/>
      <c r="IG214" s="106"/>
      <c r="IH214" s="106"/>
      <c r="II214" s="106"/>
      <c r="IJ214" s="106"/>
      <c r="IK214" s="106"/>
      <c r="IL214" s="106"/>
      <c r="IM214" s="106"/>
      <c r="IN214" s="106"/>
      <c r="IO214" s="106"/>
      <c r="IP214" s="106"/>
      <c r="IQ214" s="106"/>
      <c r="IR214" s="106"/>
      <c r="IS214" s="106"/>
      <c r="IT214" s="106"/>
      <c r="IU214" s="106"/>
      <c r="IV214" s="106"/>
      <c r="IW214" s="106"/>
      <c r="IX214" s="106"/>
      <c r="IY214" s="106"/>
      <c r="IZ214" s="106"/>
      <c r="JA214" s="106"/>
      <c r="JB214" s="106"/>
      <c r="JC214" s="106"/>
      <c r="JD214" s="106"/>
      <c r="JE214" s="106"/>
      <c r="JF214" s="106"/>
      <c r="JG214" s="106"/>
      <c r="JH214" s="106"/>
      <c r="JI214" s="106"/>
      <c r="JJ214" s="106"/>
      <c r="JK214" s="106"/>
      <c r="JL214" s="106"/>
      <c r="JM214" s="106"/>
      <c r="JN214" s="106"/>
      <c r="JO214" s="106"/>
      <c r="JP214" s="106"/>
      <c r="JQ214" s="106"/>
      <c r="JR214" s="106"/>
      <c r="JS214" s="106"/>
      <c r="JT214" s="106"/>
      <c r="JU214" s="106"/>
      <c r="JV214" s="106"/>
      <c r="JW214" s="106"/>
    </row>
    <row r="215" spans="1:283">
      <c r="A215" s="106"/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6"/>
      <c r="BC215" s="106"/>
      <c r="BD215" s="106"/>
      <c r="BE215" s="106"/>
      <c r="BF215" s="106"/>
      <c r="BG215" s="106"/>
      <c r="BH215" s="106"/>
      <c r="BI215" s="106"/>
      <c r="BJ215" s="106"/>
      <c r="BK215" s="106"/>
      <c r="BL215" s="106"/>
      <c r="BM215" s="106"/>
      <c r="BN215" s="106"/>
      <c r="BO215" s="106"/>
      <c r="BP215" s="106"/>
      <c r="BQ215" s="106"/>
      <c r="BR215" s="106"/>
      <c r="BS215" s="106"/>
      <c r="BT215" s="106"/>
      <c r="BU215" s="106"/>
      <c r="BV215" s="106"/>
      <c r="BW215" s="106"/>
      <c r="BX215" s="106"/>
      <c r="BY215" s="106"/>
      <c r="BZ215" s="106"/>
      <c r="CA215" s="106"/>
      <c r="CB215" s="106"/>
      <c r="CC215" s="106"/>
      <c r="CD215" s="106"/>
      <c r="CE215" s="106"/>
      <c r="CF215" s="106"/>
      <c r="CG215" s="106"/>
      <c r="CH215" s="106"/>
      <c r="CI215" s="106"/>
      <c r="CJ215" s="106"/>
      <c r="CK215" s="106"/>
      <c r="CL215" s="106"/>
      <c r="CM215" s="106"/>
      <c r="CN215" s="106"/>
      <c r="CO215" s="106"/>
      <c r="CP215" s="106"/>
      <c r="CQ215" s="106"/>
      <c r="CR215" s="106"/>
      <c r="CS215" s="106"/>
      <c r="CT215" s="106"/>
      <c r="CU215" s="106"/>
      <c r="CV215" s="106"/>
      <c r="CW215" s="106"/>
      <c r="CX215" s="106"/>
      <c r="CY215" s="106"/>
      <c r="CZ215" s="106"/>
      <c r="DA215" s="106"/>
      <c r="DB215" s="106"/>
      <c r="DC215" s="106"/>
      <c r="DD215" s="106"/>
      <c r="DE215" s="106"/>
      <c r="DF215" s="106"/>
      <c r="DG215" s="106"/>
      <c r="DH215" s="106"/>
      <c r="DI215" s="106"/>
      <c r="DJ215" s="106"/>
      <c r="DK215" s="106"/>
      <c r="DL215" s="106"/>
      <c r="DM215" s="106"/>
      <c r="DN215" s="106"/>
      <c r="DO215" s="106"/>
      <c r="DP215" s="106"/>
      <c r="DQ215" s="106"/>
      <c r="DR215" s="106"/>
      <c r="DS215" s="106"/>
      <c r="DT215" s="106"/>
      <c r="DU215" s="106"/>
      <c r="DV215" s="106"/>
      <c r="DW215" s="106"/>
      <c r="DX215" s="106"/>
      <c r="DY215" s="106"/>
      <c r="DZ215" s="106"/>
      <c r="EA215" s="106"/>
      <c r="EB215" s="106"/>
      <c r="EC215" s="106"/>
      <c r="ED215" s="106"/>
      <c r="EE215" s="106"/>
      <c r="EF215" s="106"/>
      <c r="EG215" s="106"/>
      <c r="EH215" s="106"/>
      <c r="EI215" s="106"/>
      <c r="EJ215" s="106"/>
      <c r="EK215" s="106"/>
      <c r="EL215" s="106"/>
      <c r="EM215" s="106"/>
      <c r="EN215" s="106"/>
      <c r="EO215" s="106"/>
      <c r="EP215" s="106"/>
      <c r="EQ215" s="106"/>
      <c r="ER215" s="106"/>
      <c r="ES215" s="106"/>
      <c r="ET215" s="106"/>
      <c r="EU215" s="106"/>
      <c r="EV215" s="106"/>
      <c r="EW215" s="106"/>
      <c r="EX215" s="106"/>
      <c r="EY215" s="106"/>
      <c r="EZ215" s="106"/>
      <c r="FA215" s="106"/>
      <c r="FB215" s="106"/>
      <c r="FC215" s="106"/>
      <c r="FD215" s="106"/>
      <c r="FE215" s="106"/>
      <c r="FF215" s="106"/>
      <c r="FG215" s="106"/>
      <c r="FH215" s="106"/>
      <c r="FI215" s="106"/>
      <c r="FJ215" s="106"/>
      <c r="FK215" s="106"/>
      <c r="FL215" s="106"/>
      <c r="FM215" s="106"/>
      <c r="FN215" s="106"/>
      <c r="FO215" s="106"/>
      <c r="FP215" s="106"/>
      <c r="FQ215" s="106"/>
      <c r="FR215" s="106"/>
      <c r="FS215" s="106"/>
      <c r="FT215" s="106"/>
      <c r="FU215" s="106"/>
      <c r="FV215" s="106"/>
      <c r="FW215" s="106"/>
      <c r="FX215" s="106"/>
      <c r="FY215" s="106"/>
      <c r="FZ215" s="106"/>
      <c r="GA215" s="106"/>
      <c r="GB215" s="106"/>
      <c r="GC215" s="106"/>
      <c r="GD215" s="106"/>
      <c r="GE215" s="106"/>
      <c r="GF215" s="106"/>
      <c r="GG215" s="106"/>
      <c r="GH215" s="106"/>
      <c r="GI215" s="106"/>
      <c r="GJ215" s="106"/>
      <c r="GK215" s="106"/>
      <c r="GL215" s="106"/>
      <c r="GM215" s="106"/>
      <c r="GN215" s="106"/>
      <c r="GO215" s="106"/>
      <c r="GP215" s="106"/>
      <c r="GQ215" s="106"/>
      <c r="GR215" s="106"/>
      <c r="GS215" s="106"/>
      <c r="GT215" s="106"/>
      <c r="GU215" s="106"/>
      <c r="GV215" s="106"/>
      <c r="GW215" s="106"/>
      <c r="GX215" s="106"/>
      <c r="GY215" s="106"/>
      <c r="GZ215" s="106"/>
      <c r="HA215" s="106"/>
      <c r="HB215" s="106"/>
      <c r="HC215" s="106"/>
      <c r="HD215" s="106"/>
      <c r="HE215" s="106"/>
      <c r="HF215" s="106"/>
      <c r="HG215" s="106"/>
      <c r="HH215" s="106"/>
      <c r="HI215" s="106"/>
      <c r="HJ215" s="106"/>
      <c r="HK215" s="106"/>
      <c r="HL215" s="106"/>
      <c r="HM215" s="106"/>
      <c r="HN215" s="106"/>
      <c r="HO215" s="106"/>
      <c r="HP215" s="106"/>
      <c r="HQ215" s="106"/>
      <c r="HR215" s="106"/>
      <c r="HS215" s="106"/>
      <c r="HT215" s="106"/>
      <c r="HU215" s="106"/>
      <c r="HV215" s="106"/>
      <c r="HW215" s="106"/>
      <c r="HX215" s="106"/>
      <c r="HY215" s="106"/>
      <c r="HZ215" s="106"/>
      <c r="IA215" s="106"/>
      <c r="IB215" s="106"/>
      <c r="IC215" s="106"/>
      <c r="ID215" s="106"/>
      <c r="IE215" s="106"/>
      <c r="IF215" s="106"/>
      <c r="IG215" s="106"/>
      <c r="IH215" s="106"/>
      <c r="II215" s="106"/>
      <c r="IJ215" s="106"/>
      <c r="IK215" s="106"/>
      <c r="IL215" s="106"/>
      <c r="IM215" s="106"/>
      <c r="IN215" s="106"/>
      <c r="IO215" s="106"/>
      <c r="IP215" s="106"/>
      <c r="IQ215" s="106"/>
      <c r="IR215" s="106"/>
      <c r="IS215" s="106"/>
      <c r="IT215" s="106"/>
      <c r="IU215" s="106"/>
      <c r="IV215" s="106"/>
      <c r="IW215" s="106"/>
      <c r="IX215" s="106"/>
      <c r="IY215" s="106"/>
      <c r="IZ215" s="106"/>
      <c r="JA215" s="106"/>
      <c r="JB215" s="106"/>
      <c r="JC215" s="106"/>
      <c r="JD215" s="106"/>
      <c r="JE215" s="106"/>
      <c r="JF215" s="106"/>
      <c r="JG215" s="106"/>
      <c r="JH215" s="106"/>
      <c r="JI215" s="106"/>
      <c r="JJ215" s="106"/>
      <c r="JK215" s="106"/>
      <c r="JL215" s="106"/>
      <c r="JM215" s="106"/>
      <c r="JN215" s="106"/>
      <c r="JO215" s="106"/>
      <c r="JP215" s="106"/>
      <c r="JQ215" s="106"/>
      <c r="JR215" s="106"/>
      <c r="JS215" s="106"/>
      <c r="JT215" s="106"/>
      <c r="JU215" s="106"/>
      <c r="JV215" s="106"/>
      <c r="JW215" s="106"/>
    </row>
    <row r="216" spans="1:283">
      <c r="A216" s="106"/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  <c r="AH216" s="106"/>
      <c r="AI216" s="10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  <c r="BH216" s="106"/>
      <c r="BI216" s="106"/>
      <c r="BJ216" s="106"/>
      <c r="BK216" s="106"/>
      <c r="BL216" s="106"/>
      <c r="BM216" s="106"/>
      <c r="BN216" s="106"/>
      <c r="BO216" s="106"/>
      <c r="BP216" s="106"/>
      <c r="BQ216" s="106"/>
      <c r="BR216" s="106"/>
      <c r="BS216" s="106"/>
      <c r="BT216" s="106"/>
      <c r="BU216" s="106"/>
      <c r="BV216" s="106"/>
      <c r="BW216" s="106"/>
      <c r="BX216" s="106"/>
      <c r="BY216" s="106"/>
      <c r="BZ216" s="106"/>
      <c r="CA216" s="106"/>
      <c r="CB216" s="106"/>
      <c r="CC216" s="106"/>
      <c r="CD216" s="106"/>
      <c r="CE216" s="106"/>
      <c r="CF216" s="106"/>
      <c r="CG216" s="106"/>
      <c r="CH216" s="106"/>
      <c r="CI216" s="106"/>
      <c r="CJ216" s="106"/>
      <c r="CK216" s="106"/>
      <c r="CL216" s="106"/>
      <c r="CM216" s="106"/>
      <c r="CN216" s="106"/>
      <c r="CO216" s="106"/>
      <c r="CP216" s="106"/>
      <c r="CQ216" s="106"/>
      <c r="CR216" s="106"/>
      <c r="CS216" s="106"/>
      <c r="CT216" s="106"/>
      <c r="CU216" s="106"/>
      <c r="CV216" s="106"/>
      <c r="CW216" s="106"/>
      <c r="CX216" s="106"/>
      <c r="CY216" s="106"/>
      <c r="CZ216" s="106"/>
      <c r="DA216" s="106"/>
      <c r="DB216" s="106"/>
      <c r="DC216" s="106"/>
      <c r="DD216" s="106"/>
      <c r="DE216" s="106"/>
      <c r="DF216" s="106"/>
      <c r="DG216" s="106"/>
      <c r="DH216" s="106"/>
      <c r="DI216" s="106"/>
      <c r="DJ216" s="106"/>
      <c r="DK216" s="106"/>
      <c r="DL216" s="106"/>
      <c r="DM216" s="106"/>
      <c r="DN216" s="106"/>
      <c r="DO216" s="106"/>
      <c r="DP216" s="106"/>
      <c r="DQ216" s="106"/>
      <c r="DR216" s="106"/>
      <c r="DS216" s="106"/>
      <c r="DT216" s="106"/>
      <c r="DU216" s="106"/>
      <c r="DV216" s="106"/>
      <c r="DW216" s="106"/>
      <c r="DX216" s="106"/>
      <c r="DY216" s="106"/>
      <c r="DZ216" s="106"/>
      <c r="EA216" s="106"/>
      <c r="EB216" s="106"/>
      <c r="EC216" s="106"/>
      <c r="ED216" s="106"/>
      <c r="EE216" s="106"/>
      <c r="EF216" s="106"/>
      <c r="EG216" s="106"/>
      <c r="EH216" s="106"/>
      <c r="EI216" s="106"/>
      <c r="EJ216" s="106"/>
      <c r="EK216" s="106"/>
      <c r="EL216" s="106"/>
      <c r="EM216" s="106"/>
      <c r="EN216" s="106"/>
      <c r="EO216" s="106"/>
      <c r="EP216" s="106"/>
      <c r="EQ216" s="106"/>
      <c r="ER216" s="106"/>
      <c r="ES216" s="106"/>
      <c r="ET216" s="106"/>
      <c r="EU216" s="106"/>
      <c r="EV216" s="106"/>
      <c r="EW216" s="106"/>
      <c r="EX216" s="106"/>
      <c r="EY216" s="106"/>
      <c r="EZ216" s="106"/>
      <c r="FA216" s="106"/>
      <c r="FB216" s="106"/>
      <c r="FC216" s="106"/>
      <c r="FD216" s="106"/>
      <c r="FE216" s="106"/>
      <c r="FF216" s="106"/>
      <c r="FG216" s="106"/>
      <c r="FH216" s="106"/>
      <c r="FI216" s="106"/>
      <c r="FJ216" s="106"/>
      <c r="FK216" s="106"/>
      <c r="FL216" s="106"/>
      <c r="FM216" s="106"/>
      <c r="FN216" s="106"/>
      <c r="FO216" s="106"/>
      <c r="FP216" s="106"/>
      <c r="FQ216" s="106"/>
      <c r="FR216" s="106"/>
      <c r="FS216" s="106"/>
      <c r="FT216" s="106"/>
      <c r="FU216" s="106"/>
      <c r="FV216" s="106"/>
      <c r="FW216" s="106"/>
      <c r="FX216" s="106"/>
      <c r="FY216" s="106"/>
      <c r="FZ216" s="106"/>
      <c r="GA216" s="106"/>
      <c r="GB216" s="106"/>
      <c r="GC216" s="106"/>
      <c r="GD216" s="106"/>
      <c r="GE216" s="106"/>
      <c r="GF216" s="106"/>
      <c r="GG216" s="106"/>
      <c r="GH216" s="106"/>
      <c r="GI216" s="106"/>
      <c r="GJ216" s="106"/>
      <c r="GK216" s="106"/>
      <c r="GL216" s="106"/>
      <c r="GM216" s="106"/>
      <c r="GN216" s="106"/>
      <c r="GO216" s="106"/>
      <c r="GP216" s="106"/>
      <c r="GQ216" s="106"/>
      <c r="GR216" s="106"/>
      <c r="GS216" s="106"/>
      <c r="GT216" s="106"/>
      <c r="GU216" s="106"/>
      <c r="GV216" s="106"/>
      <c r="GW216" s="106"/>
      <c r="GX216" s="106"/>
      <c r="GY216" s="106"/>
      <c r="GZ216" s="106"/>
      <c r="HA216" s="106"/>
      <c r="HB216" s="106"/>
      <c r="HC216" s="106"/>
      <c r="HD216" s="106"/>
      <c r="HE216" s="106"/>
      <c r="HF216" s="106"/>
      <c r="HG216" s="106"/>
      <c r="HH216" s="106"/>
      <c r="HI216" s="106"/>
      <c r="HJ216" s="106"/>
      <c r="HK216" s="106"/>
      <c r="HL216" s="106"/>
      <c r="HM216" s="106"/>
      <c r="HN216" s="106"/>
      <c r="HO216" s="106"/>
      <c r="HP216" s="106"/>
      <c r="HQ216" s="106"/>
      <c r="HR216" s="106"/>
      <c r="HS216" s="106"/>
      <c r="HT216" s="106"/>
      <c r="HU216" s="106"/>
      <c r="HV216" s="106"/>
      <c r="HW216" s="106"/>
      <c r="HX216" s="106"/>
      <c r="HY216" s="106"/>
      <c r="HZ216" s="106"/>
      <c r="IA216" s="106"/>
      <c r="IB216" s="106"/>
      <c r="IC216" s="106"/>
      <c r="ID216" s="106"/>
      <c r="IE216" s="106"/>
      <c r="IF216" s="106"/>
      <c r="IG216" s="106"/>
      <c r="IH216" s="106"/>
      <c r="II216" s="106"/>
      <c r="IJ216" s="106"/>
      <c r="IK216" s="106"/>
      <c r="IL216" s="106"/>
      <c r="IM216" s="106"/>
      <c r="IN216" s="106"/>
      <c r="IO216" s="106"/>
      <c r="IP216" s="106"/>
      <c r="IQ216" s="106"/>
      <c r="IR216" s="106"/>
      <c r="IS216" s="106"/>
      <c r="IT216" s="106"/>
      <c r="IU216" s="106"/>
      <c r="IV216" s="106"/>
      <c r="IW216" s="106"/>
      <c r="IX216" s="106"/>
      <c r="IY216" s="106"/>
      <c r="IZ216" s="106"/>
      <c r="JA216" s="106"/>
      <c r="JB216" s="106"/>
      <c r="JC216" s="106"/>
      <c r="JD216" s="106"/>
      <c r="JE216" s="106"/>
      <c r="JF216" s="106"/>
      <c r="JG216" s="106"/>
      <c r="JH216" s="106"/>
      <c r="JI216" s="106"/>
      <c r="JJ216" s="106"/>
      <c r="JK216" s="106"/>
      <c r="JL216" s="106"/>
      <c r="JM216" s="106"/>
      <c r="JN216" s="106"/>
      <c r="JO216" s="106"/>
      <c r="JP216" s="106"/>
      <c r="JQ216" s="106"/>
      <c r="JR216" s="106"/>
      <c r="JS216" s="106"/>
      <c r="JT216" s="106"/>
      <c r="JU216" s="106"/>
      <c r="JV216" s="106"/>
      <c r="JW216" s="106"/>
    </row>
    <row r="217" spans="1:283">
      <c r="A217" s="106"/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106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  <c r="BJ217" s="106"/>
      <c r="BK217" s="106"/>
      <c r="BL217" s="106"/>
      <c r="BM217" s="106"/>
      <c r="BN217" s="106"/>
      <c r="BO217" s="106"/>
      <c r="BP217" s="106"/>
      <c r="BQ217" s="106"/>
      <c r="BR217" s="106"/>
      <c r="BS217" s="106"/>
      <c r="BT217" s="106"/>
      <c r="BU217" s="106"/>
      <c r="BV217" s="106"/>
      <c r="BW217" s="106"/>
      <c r="BX217" s="106"/>
      <c r="BY217" s="106"/>
      <c r="BZ217" s="106"/>
      <c r="CA217" s="106"/>
      <c r="CB217" s="106"/>
      <c r="CC217" s="106"/>
      <c r="CD217" s="106"/>
      <c r="CE217" s="106"/>
      <c r="CF217" s="106"/>
      <c r="CG217" s="106"/>
      <c r="CH217" s="106"/>
      <c r="CI217" s="106"/>
      <c r="CJ217" s="106"/>
      <c r="CK217" s="106"/>
      <c r="CL217" s="106"/>
      <c r="CM217" s="106"/>
      <c r="CN217" s="106"/>
      <c r="CO217" s="106"/>
      <c r="CP217" s="106"/>
      <c r="CQ217" s="106"/>
      <c r="CR217" s="106"/>
      <c r="CS217" s="106"/>
      <c r="CT217" s="106"/>
      <c r="CU217" s="106"/>
      <c r="CV217" s="106"/>
      <c r="CW217" s="106"/>
      <c r="CX217" s="106"/>
      <c r="CY217" s="106"/>
      <c r="CZ217" s="106"/>
      <c r="DA217" s="106"/>
      <c r="DB217" s="106"/>
      <c r="DC217" s="106"/>
      <c r="DD217" s="106"/>
      <c r="DE217" s="106"/>
      <c r="DF217" s="106"/>
      <c r="DG217" s="106"/>
      <c r="DH217" s="106"/>
      <c r="DI217" s="106"/>
      <c r="DJ217" s="106"/>
      <c r="DK217" s="106"/>
      <c r="DL217" s="106"/>
      <c r="DM217" s="106"/>
      <c r="DN217" s="106"/>
      <c r="DO217" s="106"/>
      <c r="DP217" s="106"/>
      <c r="DQ217" s="106"/>
      <c r="DR217" s="106"/>
      <c r="DS217" s="106"/>
      <c r="DT217" s="106"/>
      <c r="DU217" s="106"/>
      <c r="DV217" s="106"/>
      <c r="DW217" s="106"/>
      <c r="DX217" s="106"/>
      <c r="DY217" s="106"/>
      <c r="DZ217" s="106"/>
      <c r="EA217" s="106"/>
      <c r="EB217" s="106"/>
      <c r="EC217" s="106"/>
      <c r="ED217" s="106"/>
      <c r="EE217" s="106"/>
      <c r="EF217" s="106"/>
      <c r="EG217" s="106"/>
      <c r="EH217" s="106"/>
      <c r="EI217" s="106"/>
      <c r="EJ217" s="106"/>
      <c r="EK217" s="106"/>
      <c r="EL217" s="106"/>
      <c r="EM217" s="106"/>
      <c r="EN217" s="106"/>
      <c r="EO217" s="106"/>
      <c r="EP217" s="106"/>
      <c r="EQ217" s="106"/>
      <c r="ER217" s="106"/>
      <c r="ES217" s="106"/>
      <c r="ET217" s="106"/>
      <c r="EU217" s="106"/>
      <c r="EV217" s="106"/>
      <c r="EW217" s="106"/>
      <c r="EX217" s="106"/>
      <c r="EY217" s="106"/>
      <c r="EZ217" s="106"/>
      <c r="FA217" s="106"/>
      <c r="FB217" s="106"/>
      <c r="FC217" s="106"/>
      <c r="FD217" s="106"/>
      <c r="FE217" s="106"/>
      <c r="FF217" s="106"/>
      <c r="FG217" s="106"/>
      <c r="FH217" s="106"/>
      <c r="FI217" s="106"/>
      <c r="FJ217" s="106"/>
      <c r="FK217" s="106"/>
      <c r="FL217" s="106"/>
      <c r="FM217" s="106"/>
      <c r="FN217" s="106"/>
      <c r="FO217" s="106"/>
      <c r="FP217" s="106"/>
      <c r="FQ217" s="106"/>
      <c r="FR217" s="106"/>
      <c r="FS217" s="106"/>
      <c r="FT217" s="106"/>
      <c r="FU217" s="106"/>
      <c r="FV217" s="106"/>
      <c r="FW217" s="106"/>
      <c r="FX217" s="106"/>
      <c r="FY217" s="106"/>
      <c r="FZ217" s="106"/>
      <c r="GA217" s="106"/>
      <c r="GB217" s="106"/>
      <c r="GC217" s="106"/>
      <c r="GD217" s="106"/>
      <c r="GE217" s="106"/>
      <c r="GF217" s="106"/>
      <c r="GG217" s="106"/>
      <c r="GH217" s="106"/>
      <c r="GI217" s="106"/>
      <c r="GJ217" s="106"/>
      <c r="GK217" s="106"/>
      <c r="GL217" s="106"/>
      <c r="GM217" s="106"/>
      <c r="GN217" s="106"/>
      <c r="GO217" s="106"/>
      <c r="GP217" s="106"/>
      <c r="GQ217" s="106"/>
      <c r="GR217" s="106"/>
      <c r="GS217" s="106"/>
      <c r="GT217" s="106"/>
      <c r="GU217" s="106"/>
      <c r="GV217" s="106"/>
      <c r="GW217" s="106"/>
      <c r="GX217" s="106"/>
      <c r="GY217" s="106"/>
      <c r="GZ217" s="106"/>
      <c r="HA217" s="106"/>
      <c r="HB217" s="106"/>
      <c r="HC217" s="106"/>
      <c r="HD217" s="106"/>
      <c r="HE217" s="106"/>
      <c r="HF217" s="106"/>
      <c r="HG217" s="106"/>
      <c r="HH217" s="106"/>
      <c r="HI217" s="106"/>
      <c r="HJ217" s="106"/>
      <c r="HK217" s="106"/>
      <c r="HL217" s="106"/>
      <c r="HM217" s="106"/>
      <c r="HN217" s="106"/>
      <c r="HO217" s="106"/>
      <c r="HP217" s="106"/>
      <c r="HQ217" s="106"/>
      <c r="HR217" s="106"/>
      <c r="HS217" s="106"/>
      <c r="HT217" s="106"/>
      <c r="HU217" s="106"/>
      <c r="HV217" s="106"/>
      <c r="HW217" s="106"/>
      <c r="HX217" s="106"/>
      <c r="HY217" s="106"/>
      <c r="HZ217" s="106"/>
      <c r="IA217" s="106"/>
      <c r="IB217" s="106"/>
      <c r="IC217" s="106"/>
      <c r="ID217" s="106"/>
      <c r="IE217" s="106"/>
      <c r="IF217" s="106"/>
      <c r="IG217" s="106"/>
      <c r="IH217" s="106"/>
      <c r="II217" s="106"/>
      <c r="IJ217" s="106"/>
      <c r="IK217" s="106"/>
      <c r="IL217" s="106"/>
      <c r="IM217" s="106"/>
      <c r="IN217" s="106"/>
      <c r="IO217" s="106"/>
      <c r="IP217" s="106"/>
      <c r="IQ217" s="106"/>
      <c r="IR217" s="106"/>
      <c r="IS217" s="106"/>
      <c r="IT217" s="106"/>
      <c r="IU217" s="106"/>
      <c r="IV217" s="106"/>
      <c r="IW217" s="106"/>
      <c r="IX217" s="106"/>
      <c r="IY217" s="106"/>
      <c r="IZ217" s="106"/>
      <c r="JA217" s="106"/>
      <c r="JB217" s="106"/>
      <c r="JC217" s="106"/>
      <c r="JD217" s="106"/>
      <c r="JE217" s="106"/>
      <c r="JF217" s="106"/>
      <c r="JG217" s="106"/>
      <c r="JH217" s="106"/>
      <c r="JI217" s="106"/>
      <c r="JJ217" s="106"/>
      <c r="JK217" s="106"/>
      <c r="JL217" s="106"/>
      <c r="JM217" s="106"/>
      <c r="JN217" s="106"/>
      <c r="JO217" s="106"/>
      <c r="JP217" s="106"/>
      <c r="JQ217" s="106"/>
      <c r="JR217" s="106"/>
      <c r="JS217" s="106"/>
      <c r="JT217" s="106"/>
      <c r="JU217" s="106"/>
      <c r="JV217" s="106"/>
      <c r="JW217" s="106"/>
    </row>
    <row r="218" spans="1:283">
      <c r="A218" s="106"/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06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  <c r="BC218" s="106"/>
      <c r="BD218" s="106"/>
      <c r="BE218" s="106"/>
      <c r="BF218" s="106"/>
      <c r="BG218" s="106"/>
      <c r="BH218" s="106"/>
      <c r="BI218" s="106"/>
      <c r="BJ218" s="106"/>
      <c r="BK218" s="106"/>
      <c r="BL218" s="106"/>
      <c r="BM218" s="106"/>
      <c r="BN218" s="106"/>
      <c r="BO218" s="106"/>
      <c r="BP218" s="106"/>
      <c r="BQ218" s="106"/>
      <c r="BR218" s="106"/>
      <c r="BS218" s="106"/>
      <c r="BT218" s="106"/>
      <c r="BU218" s="106"/>
      <c r="BV218" s="106"/>
      <c r="BW218" s="106"/>
      <c r="BX218" s="106"/>
      <c r="BY218" s="106"/>
      <c r="BZ218" s="106"/>
      <c r="CA218" s="106"/>
      <c r="CB218" s="106"/>
      <c r="CC218" s="106"/>
      <c r="CD218" s="106"/>
      <c r="CE218" s="106"/>
      <c r="CF218" s="106"/>
      <c r="CG218" s="106"/>
      <c r="CH218" s="106"/>
      <c r="CI218" s="106"/>
      <c r="CJ218" s="106"/>
      <c r="CK218" s="106"/>
      <c r="CL218" s="106"/>
      <c r="CM218" s="106"/>
      <c r="CN218" s="106"/>
      <c r="CO218" s="106"/>
      <c r="CP218" s="106"/>
      <c r="CQ218" s="106"/>
      <c r="CR218" s="106"/>
      <c r="CS218" s="106"/>
      <c r="CT218" s="106"/>
      <c r="CU218" s="106"/>
      <c r="CV218" s="106"/>
      <c r="CW218" s="106"/>
      <c r="CX218" s="106"/>
      <c r="CY218" s="106"/>
      <c r="CZ218" s="106"/>
      <c r="DA218" s="106"/>
      <c r="DB218" s="106"/>
      <c r="DC218" s="106"/>
      <c r="DD218" s="106"/>
      <c r="DE218" s="106"/>
      <c r="DF218" s="106"/>
      <c r="DG218" s="106"/>
      <c r="DH218" s="106"/>
      <c r="DI218" s="106"/>
      <c r="DJ218" s="106"/>
      <c r="DK218" s="106"/>
      <c r="DL218" s="106"/>
      <c r="DM218" s="106"/>
      <c r="DN218" s="106"/>
      <c r="DO218" s="106"/>
      <c r="DP218" s="106"/>
      <c r="DQ218" s="106"/>
      <c r="DR218" s="106"/>
      <c r="DS218" s="106"/>
      <c r="DT218" s="106"/>
      <c r="DU218" s="106"/>
      <c r="DV218" s="106"/>
      <c r="DW218" s="106"/>
      <c r="DX218" s="106"/>
      <c r="DY218" s="106"/>
      <c r="DZ218" s="106"/>
      <c r="EA218" s="106"/>
      <c r="EB218" s="106"/>
      <c r="EC218" s="106"/>
      <c r="ED218" s="106"/>
      <c r="EE218" s="106"/>
      <c r="EF218" s="106"/>
      <c r="EG218" s="106"/>
      <c r="EH218" s="106"/>
      <c r="EI218" s="106"/>
      <c r="EJ218" s="106"/>
      <c r="EK218" s="106"/>
      <c r="EL218" s="106"/>
      <c r="EM218" s="106"/>
      <c r="EN218" s="106"/>
      <c r="EO218" s="106"/>
      <c r="EP218" s="106"/>
      <c r="EQ218" s="106"/>
      <c r="ER218" s="106"/>
      <c r="ES218" s="106"/>
      <c r="ET218" s="106"/>
      <c r="EU218" s="106"/>
      <c r="EV218" s="106"/>
      <c r="EW218" s="106"/>
      <c r="EX218" s="106"/>
      <c r="EY218" s="106"/>
      <c r="EZ218" s="106"/>
      <c r="FA218" s="106"/>
      <c r="FB218" s="106"/>
      <c r="FC218" s="106"/>
      <c r="FD218" s="106"/>
      <c r="FE218" s="106"/>
      <c r="FF218" s="106"/>
      <c r="FG218" s="106"/>
      <c r="FH218" s="106"/>
      <c r="FI218" s="106"/>
      <c r="FJ218" s="106"/>
      <c r="FK218" s="106"/>
      <c r="FL218" s="106"/>
      <c r="FM218" s="106"/>
      <c r="FN218" s="106"/>
      <c r="FO218" s="106"/>
      <c r="FP218" s="106"/>
      <c r="FQ218" s="106"/>
      <c r="FR218" s="106"/>
      <c r="FS218" s="106"/>
      <c r="FT218" s="106"/>
      <c r="FU218" s="106"/>
      <c r="FV218" s="106"/>
      <c r="FW218" s="106"/>
      <c r="FX218" s="106"/>
      <c r="FY218" s="106"/>
      <c r="FZ218" s="106"/>
      <c r="GA218" s="106"/>
      <c r="GB218" s="106"/>
      <c r="GC218" s="106"/>
      <c r="GD218" s="106"/>
      <c r="GE218" s="106"/>
      <c r="GF218" s="106"/>
      <c r="GG218" s="106"/>
      <c r="GH218" s="106"/>
      <c r="GI218" s="106"/>
      <c r="GJ218" s="106"/>
      <c r="GK218" s="106"/>
      <c r="GL218" s="106"/>
      <c r="GM218" s="106"/>
      <c r="GN218" s="106"/>
      <c r="GO218" s="106"/>
      <c r="GP218" s="106"/>
      <c r="GQ218" s="106"/>
      <c r="GR218" s="106"/>
      <c r="GS218" s="106"/>
      <c r="GT218" s="106"/>
      <c r="GU218" s="106"/>
      <c r="GV218" s="106"/>
      <c r="GW218" s="106"/>
      <c r="GX218" s="106"/>
      <c r="GY218" s="106"/>
      <c r="GZ218" s="106"/>
      <c r="HA218" s="106"/>
      <c r="HB218" s="106"/>
      <c r="HC218" s="106"/>
      <c r="HD218" s="106"/>
      <c r="HE218" s="106"/>
      <c r="HF218" s="106"/>
      <c r="HG218" s="106"/>
      <c r="HH218" s="106"/>
      <c r="HI218" s="106"/>
      <c r="HJ218" s="106"/>
      <c r="HK218" s="106"/>
      <c r="HL218" s="106"/>
      <c r="HM218" s="106"/>
      <c r="HN218" s="106"/>
      <c r="HO218" s="106"/>
      <c r="HP218" s="106"/>
      <c r="HQ218" s="106"/>
      <c r="HR218" s="106"/>
      <c r="HS218" s="106"/>
      <c r="HT218" s="106"/>
      <c r="HU218" s="106"/>
      <c r="HV218" s="106"/>
      <c r="HW218" s="106"/>
      <c r="HX218" s="106"/>
      <c r="HY218" s="106"/>
      <c r="HZ218" s="106"/>
      <c r="IA218" s="106"/>
      <c r="IB218" s="106"/>
      <c r="IC218" s="106"/>
      <c r="ID218" s="106"/>
      <c r="IE218" s="106"/>
      <c r="IF218" s="106"/>
      <c r="IG218" s="106"/>
      <c r="IH218" s="106"/>
      <c r="II218" s="106"/>
      <c r="IJ218" s="106"/>
      <c r="IK218" s="106"/>
      <c r="IL218" s="106"/>
      <c r="IM218" s="106"/>
      <c r="IN218" s="106"/>
      <c r="IO218" s="106"/>
      <c r="IP218" s="106"/>
      <c r="IQ218" s="106"/>
      <c r="IR218" s="106"/>
      <c r="IS218" s="106"/>
      <c r="IT218" s="106"/>
      <c r="IU218" s="106"/>
      <c r="IV218" s="106"/>
      <c r="IW218" s="106"/>
      <c r="IX218" s="106"/>
      <c r="IY218" s="106"/>
      <c r="IZ218" s="106"/>
      <c r="JA218" s="106"/>
      <c r="JB218" s="106"/>
      <c r="JC218" s="106"/>
      <c r="JD218" s="106"/>
      <c r="JE218" s="106"/>
      <c r="JF218" s="106"/>
      <c r="JG218" s="106"/>
      <c r="JH218" s="106"/>
      <c r="JI218" s="106"/>
      <c r="JJ218" s="106"/>
      <c r="JK218" s="106"/>
      <c r="JL218" s="106"/>
      <c r="JM218" s="106"/>
      <c r="JN218" s="106"/>
      <c r="JO218" s="106"/>
      <c r="JP218" s="106"/>
      <c r="JQ218" s="106"/>
      <c r="JR218" s="106"/>
      <c r="JS218" s="106"/>
      <c r="JT218" s="106"/>
      <c r="JU218" s="106"/>
      <c r="JV218" s="106"/>
      <c r="JW218" s="106"/>
    </row>
    <row r="219" spans="1:283">
      <c r="A219" s="106"/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  <c r="BJ219" s="106"/>
      <c r="BK219" s="106"/>
      <c r="BL219" s="106"/>
      <c r="BM219" s="106"/>
      <c r="BN219" s="106"/>
      <c r="BO219" s="106"/>
      <c r="BP219" s="106"/>
      <c r="BQ219" s="106"/>
      <c r="BR219" s="106"/>
      <c r="BS219" s="106"/>
      <c r="BT219" s="106"/>
      <c r="BU219" s="106"/>
      <c r="BV219" s="106"/>
      <c r="BW219" s="106"/>
      <c r="BX219" s="106"/>
      <c r="BY219" s="106"/>
      <c r="BZ219" s="106"/>
      <c r="CA219" s="106"/>
      <c r="CB219" s="106"/>
      <c r="CC219" s="106"/>
      <c r="CD219" s="106"/>
      <c r="CE219" s="106"/>
      <c r="CF219" s="106"/>
      <c r="CG219" s="106"/>
      <c r="CH219" s="106"/>
      <c r="CI219" s="106"/>
      <c r="CJ219" s="106"/>
      <c r="CK219" s="106"/>
      <c r="CL219" s="106"/>
      <c r="CM219" s="106"/>
      <c r="CN219" s="106"/>
      <c r="CO219" s="106"/>
      <c r="CP219" s="106"/>
      <c r="CQ219" s="106"/>
      <c r="CR219" s="106"/>
      <c r="CS219" s="106"/>
      <c r="CT219" s="106"/>
      <c r="CU219" s="106"/>
      <c r="CV219" s="106"/>
      <c r="CW219" s="106"/>
      <c r="CX219" s="106"/>
      <c r="CY219" s="106"/>
      <c r="CZ219" s="106"/>
      <c r="DA219" s="106"/>
      <c r="DB219" s="106"/>
      <c r="DC219" s="106"/>
      <c r="DD219" s="106"/>
      <c r="DE219" s="106"/>
      <c r="DF219" s="106"/>
      <c r="DG219" s="106"/>
      <c r="DH219" s="106"/>
      <c r="DI219" s="106"/>
      <c r="DJ219" s="106"/>
      <c r="DK219" s="106"/>
      <c r="DL219" s="106"/>
      <c r="DM219" s="106"/>
      <c r="DN219" s="106"/>
      <c r="DO219" s="106"/>
      <c r="DP219" s="106"/>
      <c r="DQ219" s="106"/>
      <c r="DR219" s="106"/>
      <c r="DS219" s="106"/>
      <c r="DT219" s="106"/>
      <c r="DU219" s="106"/>
      <c r="DV219" s="106"/>
      <c r="DW219" s="106"/>
      <c r="DX219" s="106"/>
      <c r="DY219" s="106"/>
      <c r="DZ219" s="106"/>
      <c r="EA219" s="106"/>
      <c r="EB219" s="106"/>
      <c r="EC219" s="106"/>
      <c r="ED219" s="106"/>
      <c r="EE219" s="106"/>
      <c r="EF219" s="106"/>
      <c r="EG219" s="106"/>
      <c r="EH219" s="106"/>
      <c r="EI219" s="106"/>
      <c r="EJ219" s="106"/>
      <c r="EK219" s="106"/>
      <c r="EL219" s="106"/>
      <c r="EM219" s="106"/>
      <c r="EN219" s="106"/>
      <c r="EO219" s="106"/>
      <c r="EP219" s="106"/>
      <c r="EQ219" s="106"/>
      <c r="ER219" s="106"/>
      <c r="ES219" s="106"/>
      <c r="ET219" s="106"/>
      <c r="EU219" s="106"/>
      <c r="EV219" s="106"/>
      <c r="EW219" s="106"/>
      <c r="EX219" s="106"/>
      <c r="EY219" s="106"/>
      <c r="EZ219" s="106"/>
      <c r="FA219" s="106"/>
      <c r="FB219" s="106"/>
      <c r="FC219" s="106"/>
      <c r="FD219" s="106"/>
      <c r="FE219" s="106"/>
      <c r="FF219" s="106"/>
      <c r="FG219" s="106"/>
      <c r="FH219" s="106"/>
      <c r="FI219" s="106"/>
      <c r="FJ219" s="106"/>
      <c r="FK219" s="106"/>
      <c r="FL219" s="106"/>
      <c r="FM219" s="106"/>
      <c r="FN219" s="106"/>
      <c r="FO219" s="106"/>
      <c r="FP219" s="106"/>
      <c r="FQ219" s="106"/>
      <c r="FR219" s="106"/>
      <c r="FS219" s="106"/>
      <c r="FT219" s="106"/>
      <c r="FU219" s="106"/>
      <c r="FV219" s="106"/>
      <c r="FW219" s="106"/>
      <c r="FX219" s="106"/>
      <c r="FY219" s="106"/>
      <c r="FZ219" s="106"/>
      <c r="GA219" s="106"/>
      <c r="GB219" s="106"/>
      <c r="GC219" s="106"/>
      <c r="GD219" s="106"/>
      <c r="GE219" s="106"/>
      <c r="GF219" s="106"/>
      <c r="GG219" s="106"/>
      <c r="GH219" s="106"/>
      <c r="GI219" s="106"/>
      <c r="GJ219" s="106"/>
      <c r="GK219" s="106"/>
      <c r="GL219" s="106"/>
      <c r="GM219" s="106"/>
      <c r="GN219" s="106"/>
      <c r="GO219" s="106"/>
      <c r="GP219" s="106"/>
      <c r="GQ219" s="106"/>
      <c r="GR219" s="106"/>
      <c r="GS219" s="106"/>
      <c r="GT219" s="106"/>
      <c r="GU219" s="106"/>
      <c r="GV219" s="106"/>
      <c r="GW219" s="106"/>
      <c r="GX219" s="106"/>
      <c r="GY219" s="106"/>
      <c r="GZ219" s="106"/>
      <c r="HA219" s="106"/>
      <c r="HB219" s="106"/>
      <c r="HC219" s="106"/>
      <c r="HD219" s="106"/>
      <c r="HE219" s="106"/>
      <c r="HF219" s="106"/>
      <c r="HG219" s="106"/>
      <c r="HH219" s="106"/>
      <c r="HI219" s="106"/>
      <c r="HJ219" s="106"/>
      <c r="HK219" s="106"/>
      <c r="HL219" s="106"/>
      <c r="HM219" s="106"/>
      <c r="HN219" s="106"/>
      <c r="HO219" s="106"/>
      <c r="HP219" s="106"/>
      <c r="HQ219" s="106"/>
      <c r="HR219" s="106"/>
      <c r="HS219" s="106"/>
      <c r="HT219" s="106"/>
      <c r="HU219" s="106"/>
      <c r="HV219" s="106"/>
      <c r="HW219" s="106"/>
      <c r="HX219" s="106"/>
      <c r="HY219" s="106"/>
      <c r="HZ219" s="106"/>
      <c r="IA219" s="106"/>
      <c r="IB219" s="106"/>
      <c r="IC219" s="106"/>
      <c r="ID219" s="106"/>
      <c r="IE219" s="106"/>
      <c r="IF219" s="106"/>
      <c r="IG219" s="106"/>
      <c r="IH219" s="106"/>
      <c r="II219" s="106"/>
      <c r="IJ219" s="106"/>
      <c r="IK219" s="106"/>
      <c r="IL219" s="106"/>
      <c r="IM219" s="106"/>
      <c r="IN219" s="106"/>
      <c r="IO219" s="106"/>
      <c r="IP219" s="106"/>
      <c r="IQ219" s="106"/>
      <c r="IR219" s="106"/>
      <c r="IS219" s="106"/>
      <c r="IT219" s="106"/>
      <c r="IU219" s="106"/>
      <c r="IV219" s="106"/>
      <c r="IW219" s="106"/>
      <c r="IX219" s="106"/>
      <c r="IY219" s="106"/>
      <c r="IZ219" s="106"/>
      <c r="JA219" s="106"/>
      <c r="JB219" s="106"/>
      <c r="JC219" s="106"/>
      <c r="JD219" s="106"/>
      <c r="JE219" s="106"/>
      <c r="JF219" s="106"/>
      <c r="JG219" s="106"/>
      <c r="JH219" s="106"/>
      <c r="JI219" s="106"/>
      <c r="JJ219" s="106"/>
      <c r="JK219" s="106"/>
      <c r="JL219" s="106"/>
      <c r="JM219" s="106"/>
      <c r="JN219" s="106"/>
      <c r="JO219" s="106"/>
      <c r="JP219" s="106"/>
      <c r="JQ219" s="106"/>
      <c r="JR219" s="106"/>
      <c r="JS219" s="106"/>
      <c r="JT219" s="106"/>
      <c r="JU219" s="106"/>
      <c r="JV219" s="106"/>
      <c r="JW219" s="106"/>
    </row>
    <row r="220" spans="1:283">
      <c r="A220" s="106"/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  <c r="BJ220" s="106"/>
      <c r="BK220" s="106"/>
      <c r="BL220" s="106"/>
      <c r="BM220" s="106"/>
      <c r="BN220" s="106"/>
      <c r="BO220" s="106"/>
      <c r="BP220" s="106"/>
      <c r="BQ220" s="106"/>
      <c r="BR220" s="106"/>
      <c r="BS220" s="106"/>
      <c r="BT220" s="106"/>
      <c r="BU220" s="106"/>
      <c r="BV220" s="106"/>
      <c r="BW220" s="106"/>
      <c r="BX220" s="106"/>
      <c r="BY220" s="106"/>
      <c r="BZ220" s="106"/>
      <c r="CA220" s="106"/>
      <c r="CB220" s="106"/>
      <c r="CC220" s="106"/>
      <c r="CD220" s="106"/>
      <c r="CE220" s="106"/>
      <c r="CF220" s="106"/>
      <c r="CG220" s="106"/>
      <c r="CH220" s="106"/>
      <c r="CI220" s="106"/>
      <c r="CJ220" s="106"/>
      <c r="CK220" s="106"/>
      <c r="CL220" s="106"/>
      <c r="CM220" s="106"/>
      <c r="CN220" s="106"/>
      <c r="CO220" s="106"/>
      <c r="CP220" s="106"/>
      <c r="CQ220" s="106"/>
      <c r="CR220" s="106"/>
      <c r="CS220" s="106"/>
      <c r="CT220" s="106"/>
      <c r="CU220" s="106"/>
      <c r="CV220" s="106"/>
      <c r="CW220" s="106"/>
      <c r="CX220" s="106"/>
      <c r="CY220" s="106"/>
      <c r="CZ220" s="106"/>
      <c r="DA220" s="106"/>
      <c r="DB220" s="106"/>
      <c r="DC220" s="106"/>
      <c r="DD220" s="106"/>
      <c r="DE220" s="106"/>
      <c r="DF220" s="106"/>
      <c r="DG220" s="106"/>
      <c r="DH220" s="106"/>
      <c r="DI220" s="106"/>
      <c r="DJ220" s="106"/>
      <c r="DK220" s="106"/>
      <c r="DL220" s="106"/>
      <c r="DM220" s="106"/>
      <c r="DN220" s="106"/>
      <c r="DO220" s="106"/>
      <c r="DP220" s="106"/>
      <c r="DQ220" s="106"/>
      <c r="DR220" s="106"/>
      <c r="DS220" s="106"/>
      <c r="DT220" s="106"/>
      <c r="DU220" s="106"/>
      <c r="DV220" s="106"/>
      <c r="DW220" s="106"/>
      <c r="DX220" s="106"/>
      <c r="DY220" s="106"/>
      <c r="DZ220" s="106"/>
      <c r="EA220" s="106"/>
      <c r="EB220" s="106"/>
      <c r="EC220" s="106"/>
      <c r="ED220" s="106"/>
      <c r="EE220" s="106"/>
      <c r="EF220" s="106"/>
      <c r="EG220" s="106"/>
      <c r="EH220" s="106"/>
      <c r="EI220" s="106"/>
      <c r="EJ220" s="106"/>
      <c r="EK220" s="106"/>
      <c r="EL220" s="106"/>
      <c r="EM220" s="106"/>
      <c r="EN220" s="106"/>
      <c r="EO220" s="106"/>
      <c r="EP220" s="106"/>
      <c r="EQ220" s="106"/>
      <c r="ER220" s="106"/>
      <c r="ES220" s="106"/>
      <c r="ET220" s="106"/>
      <c r="EU220" s="106"/>
      <c r="EV220" s="106"/>
      <c r="EW220" s="106"/>
      <c r="EX220" s="106"/>
      <c r="EY220" s="106"/>
      <c r="EZ220" s="106"/>
      <c r="FA220" s="106"/>
      <c r="FB220" s="106"/>
      <c r="FC220" s="106"/>
      <c r="FD220" s="106"/>
      <c r="FE220" s="106"/>
      <c r="FF220" s="106"/>
      <c r="FG220" s="106"/>
      <c r="FH220" s="106"/>
      <c r="FI220" s="106"/>
      <c r="FJ220" s="106"/>
      <c r="FK220" s="106"/>
      <c r="FL220" s="106"/>
      <c r="FM220" s="106"/>
      <c r="FN220" s="106"/>
      <c r="FO220" s="106"/>
      <c r="FP220" s="106"/>
      <c r="FQ220" s="106"/>
      <c r="FR220" s="106"/>
      <c r="FS220" s="106"/>
      <c r="FT220" s="106"/>
      <c r="FU220" s="106"/>
      <c r="FV220" s="106"/>
      <c r="FW220" s="106"/>
      <c r="FX220" s="106"/>
      <c r="FY220" s="106"/>
      <c r="FZ220" s="106"/>
      <c r="GA220" s="106"/>
      <c r="GB220" s="106"/>
      <c r="GC220" s="106"/>
      <c r="GD220" s="106"/>
      <c r="GE220" s="106"/>
      <c r="GF220" s="106"/>
      <c r="GG220" s="106"/>
      <c r="GH220" s="106"/>
      <c r="GI220" s="106"/>
      <c r="GJ220" s="106"/>
      <c r="GK220" s="106"/>
      <c r="GL220" s="106"/>
      <c r="GM220" s="106"/>
      <c r="GN220" s="106"/>
      <c r="GO220" s="106"/>
      <c r="GP220" s="106"/>
      <c r="GQ220" s="106"/>
      <c r="GR220" s="106"/>
      <c r="GS220" s="106"/>
      <c r="GT220" s="106"/>
      <c r="GU220" s="106"/>
      <c r="GV220" s="106"/>
      <c r="GW220" s="106"/>
      <c r="GX220" s="106"/>
      <c r="GY220" s="106"/>
      <c r="GZ220" s="106"/>
      <c r="HA220" s="106"/>
      <c r="HB220" s="106"/>
      <c r="HC220" s="106"/>
      <c r="HD220" s="106"/>
      <c r="HE220" s="106"/>
      <c r="HF220" s="106"/>
      <c r="HG220" s="106"/>
      <c r="HH220" s="106"/>
      <c r="HI220" s="106"/>
      <c r="HJ220" s="106"/>
      <c r="HK220" s="106"/>
      <c r="HL220" s="106"/>
      <c r="HM220" s="106"/>
      <c r="HN220" s="106"/>
      <c r="HO220" s="106"/>
      <c r="HP220" s="106"/>
      <c r="HQ220" s="106"/>
      <c r="HR220" s="106"/>
      <c r="HS220" s="106"/>
      <c r="HT220" s="106"/>
      <c r="HU220" s="106"/>
      <c r="HV220" s="106"/>
      <c r="HW220" s="106"/>
      <c r="HX220" s="106"/>
      <c r="HY220" s="106"/>
      <c r="HZ220" s="106"/>
      <c r="IA220" s="106"/>
      <c r="IB220" s="106"/>
      <c r="IC220" s="106"/>
      <c r="ID220" s="106"/>
      <c r="IE220" s="106"/>
      <c r="IF220" s="106"/>
      <c r="IG220" s="106"/>
      <c r="IH220" s="106"/>
      <c r="II220" s="106"/>
      <c r="IJ220" s="106"/>
      <c r="IK220" s="106"/>
      <c r="IL220" s="106"/>
      <c r="IM220" s="106"/>
      <c r="IN220" s="106"/>
      <c r="IO220" s="106"/>
      <c r="IP220" s="106"/>
      <c r="IQ220" s="106"/>
      <c r="IR220" s="106"/>
      <c r="IS220" s="106"/>
      <c r="IT220" s="106"/>
      <c r="IU220" s="106"/>
      <c r="IV220" s="106"/>
      <c r="IW220" s="106"/>
      <c r="IX220" s="106"/>
      <c r="IY220" s="106"/>
      <c r="IZ220" s="106"/>
      <c r="JA220" s="106"/>
      <c r="JB220" s="106"/>
      <c r="JC220" s="106"/>
      <c r="JD220" s="106"/>
      <c r="JE220" s="106"/>
      <c r="JF220" s="106"/>
      <c r="JG220" s="106"/>
      <c r="JH220" s="106"/>
      <c r="JI220" s="106"/>
      <c r="JJ220" s="106"/>
      <c r="JK220" s="106"/>
      <c r="JL220" s="106"/>
      <c r="JM220" s="106"/>
      <c r="JN220" s="106"/>
      <c r="JO220" s="106"/>
      <c r="JP220" s="106"/>
      <c r="JQ220" s="106"/>
      <c r="JR220" s="106"/>
      <c r="JS220" s="106"/>
      <c r="JT220" s="106"/>
      <c r="JU220" s="106"/>
      <c r="JV220" s="106"/>
      <c r="JW220" s="106"/>
    </row>
    <row r="221" spans="1:283">
      <c r="A221" s="106"/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  <c r="BJ221" s="106"/>
      <c r="BK221" s="106"/>
      <c r="BL221" s="106"/>
      <c r="BM221" s="106"/>
      <c r="BN221" s="106"/>
      <c r="BO221" s="106"/>
      <c r="BP221" s="106"/>
      <c r="BQ221" s="106"/>
      <c r="BR221" s="106"/>
      <c r="BS221" s="106"/>
      <c r="BT221" s="106"/>
      <c r="BU221" s="106"/>
      <c r="BV221" s="106"/>
      <c r="BW221" s="106"/>
      <c r="BX221" s="106"/>
      <c r="BY221" s="106"/>
      <c r="BZ221" s="106"/>
      <c r="CA221" s="106"/>
      <c r="CB221" s="106"/>
      <c r="CC221" s="106"/>
      <c r="CD221" s="106"/>
      <c r="CE221" s="106"/>
      <c r="CF221" s="106"/>
      <c r="CG221" s="106"/>
      <c r="CH221" s="106"/>
      <c r="CI221" s="106"/>
      <c r="CJ221" s="106"/>
      <c r="CK221" s="106"/>
      <c r="CL221" s="106"/>
      <c r="CM221" s="106"/>
      <c r="CN221" s="106"/>
      <c r="CO221" s="106"/>
      <c r="CP221" s="106"/>
      <c r="CQ221" s="106"/>
      <c r="CR221" s="106"/>
      <c r="CS221" s="106"/>
      <c r="CT221" s="106"/>
      <c r="CU221" s="106"/>
      <c r="CV221" s="106"/>
      <c r="CW221" s="106"/>
      <c r="CX221" s="106"/>
      <c r="CY221" s="106"/>
      <c r="CZ221" s="106"/>
      <c r="DA221" s="106"/>
      <c r="DB221" s="106"/>
      <c r="DC221" s="106"/>
      <c r="DD221" s="106"/>
      <c r="DE221" s="106"/>
      <c r="DF221" s="106"/>
      <c r="DG221" s="106"/>
      <c r="DH221" s="106"/>
      <c r="DI221" s="106"/>
      <c r="DJ221" s="106"/>
      <c r="DK221" s="106"/>
      <c r="DL221" s="106"/>
      <c r="DM221" s="106"/>
      <c r="DN221" s="106"/>
      <c r="DO221" s="106"/>
      <c r="DP221" s="106"/>
      <c r="DQ221" s="106"/>
      <c r="DR221" s="106"/>
      <c r="DS221" s="106"/>
      <c r="DT221" s="106"/>
      <c r="DU221" s="106"/>
      <c r="DV221" s="106"/>
      <c r="DW221" s="106"/>
      <c r="DX221" s="106"/>
      <c r="DY221" s="106"/>
      <c r="DZ221" s="106"/>
      <c r="EA221" s="106"/>
      <c r="EB221" s="106"/>
      <c r="EC221" s="106"/>
      <c r="ED221" s="106"/>
      <c r="EE221" s="106"/>
      <c r="EF221" s="106"/>
      <c r="EG221" s="106"/>
      <c r="EH221" s="106"/>
      <c r="EI221" s="106"/>
      <c r="EJ221" s="106"/>
      <c r="EK221" s="106"/>
      <c r="EL221" s="106"/>
      <c r="EM221" s="106"/>
      <c r="EN221" s="106"/>
      <c r="EO221" s="106"/>
      <c r="EP221" s="106"/>
      <c r="EQ221" s="106"/>
      <c r="ER221" s="106"/>
      <c r="ES221" s="106"/>
      <c r="ET221" s="106"/>
      <c r="EU221" s="106"/>
      <c r="EV221" s="106"/>
      <c r="EW221" s="106"/>
      <c r="EX221" s="106"/>
      <c r="EY221" s="106"/>
      <c r="EZ221" s="106"/>
      <c r="FA221" s="106"/>
      <c r="FB221" s="106"/>
      <c r="FC221" s="106"/>
      <c r="FD221" s="106"/>
      <c r="FE221" s="106"/>
      <c r="FF221" s="106"/>
      <c r="FG221" s="106"/>
      <c r="FH221" s="106"/>
      <c r="FI221" s="106"/>
      <c r="FJ221" s="106"/>
      <c r="FK221" s="106"/>
      <c r="FL221" s="106"/>
      <c r="FM221" s="106"/>
      <c r="FN221" s="106"/>
      <c r="FO221" s="106"/>
      <c r="FP221" s="106"/>
      <c r="FQ221" s="106"/>
      <c r="FR221" s="106"/>
      <c r="FS221" s="106"/>
      <c r="FT221" s="106"/>
      <c r="FU221" s="106"/>
      <c r="FV221" s="106"/>
      <c r="FW221" s="106"/>
      <c r="FX221" s="106"/>
      <c r="FY221" s="106"/>
      <c r="FZ221" s="106"/>
      <c r="GA221" s="106"/>
      <c r="GB221" s="106"/>
      <c r="GC221" s="106"/>
      <c r="GD221" s="106"/>
      <c r="GE221" s="106"/>
      <c r="GF221" s="106"/>
      <c r="GG221" s="106"/>
      <c r="GH221" s="106"/>
      <c r="GI221" s="106"/>
      <c r="GJ221" s="106"/>
      <c r="GK221" s="106"/>
      <c r="GL221" s="106"/>
      <c r="GM221" s="106"/>
      <c r="GN221" s="106"/>
      <c r="GO221" s="106"/>
      <c r="GP221" s="106"/>
      <c r="GQ221" s="106"/>
      <c r="GR221" s="106"/>
      <c r="GS221" s="106"/>
      <c r="GT221" s="106"/>
      <c r="GU221" s="106"/>
      <c r="GV221" s="106"/>
      <c r="GW221" s="106"/>
      <c r="GX221" s="106"/>
      <c r="GY221" s="106"/>
      <c r="GZ221" s="106"/>
      <c r="HA221" s="106"/>
      <c r="HB221" s="106"/>
      <c r="HC221" s="106"/>
      <c r="HD221" s="106"/>
      <c r="HE221" s="106"/>
      <c r="HF221" s="106"/>
      <c r="HG221" s="106"/>
      <c r="HH221" s="106"/>
      <c r="HI221" s="106"/>
      <c r="HJ221" s="106"/>
      <c r="HK221" s="106"/>
      <c r="HL221" s="106"/>
      <c r="HM221" s="106"/>
      <c r="HN221" s="106"/>
      <c r="HO221" s="106"/>
      <c r="HP221" s="106"/>
      <c r="HQ221" s="106"/>
      <c r="HR221" s="106"/>
      <c r="HS221" s="106"/>
      <c r="HT221" s="106"/>
      <c r="HU221" s="106"/>
      <c r="HV221" s="106"/>
      <c r="HW221" s="106"/>
      <c r="HX221" s="106"/>
      <c r="HY221" s="106"/>
      <c r="HZ221" s="106"/>
      <c r="IA221" s="106"/>
      <c r="IB221" s="106"/>
      <c r="IC221" s="106"/>
      <c r="ID221" s="106"/>
      <c r="IE221" s="106"/>
      <c r="IF221" s="106"/>
      <c r="IG221" s="106"/>
      <c r="IH221" s="106"/>
      <c r="II221" s="106"/>
      <c r="IJ221" s="106"/>
      <c r="IK221" s="106"/>
      <c r="IL221" s="106"/>
      <c r="IM221" s="106"/>
      <c r="IN221" s="106"/>
      <c r="IO221" s="106"/>
      <c r="IP221" s="106"/>
      <c r="IQ221" s="106"/>
      <c r="IR221" s="106"/>
      <c r="IS221" s="106"/>
      <c r="IT221" s="106"/>
      <c r="IU221" s="106"/>
      <c r="IV221" s="106"/>
      <c r="IW221" s="106"/>
      <c r="IX221" s="106"/>
      <c r="IY221" s="106"/>
      <c r="IZ221" s="106"/>
      <c r="JA221" s="106"/>
      <c r="JB221" s="106"/>
      <c r="JC221" s="106"/>
      <c r="JD221" s="106"/>
      <c r="JE221" s="106"/>
      <c r="JF221" s="106"/>
      <c r="JG221" s="106"/>
      <c r="JH221" s="106"/>
      <c r="JI221" s="106"/>
      <c r="JJ221" s="106"/>
      <c r="JK221" s="106"/>
      <c r="JL221" s="106"/>
      <c r="JM221" s="106"/>
      <c r="JN221" s="106"/>
      <c r="JO221" s="106"/>
      <c r="JP221" s="106"/>
      <c r="JQ221" s="106"/>
      <c r="JR221" s="106"/>
      <c r="JS221" s="106"/>
      <c r="JT221" s="106"/>
      <c r="JU221" s="106"/>
      <c r="JV221" s="106"/>
      <c r="JW221" s="106"/>
    </row>
    <row r="222" spans="1:283">
      <c r="A222" s="106"/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6"/>
      <c r="BH222" s="106"/>
      <c r="BI222" s="106"/>
      <c r="BJ222" s="106"/>
      <c r="BK222" s="106"/>
      <c r="BL222" s="106"/>
      <c r="BM222" s="106"/>
      <c r="BN222" s="106"/>
      <c r="BO222" s="106"/>
      <c r="BP222" s="106"/>
      <c r="BQ222" s="106"/>
      <c r="BR222" s="106"/>
      <c r="BS222" s="106"/>
      <c r="BT222" s="106"/>
      <c r="BU222" s="106"/>
      <c r="BV222" s="106"/>
      <c r="BW222" s="106"/>
      <c r="BX222" s="106"/>
      <c r="BY222" s="106"/>
      <c r="BZ222" s="106"/>
      <c r="CA222" s="106"/>
      <c r="CB222" s="106"/>
      <c r="CC222" s="106"/>
      <c r="CD222" s="106"/>
      <c r="CE222" s="106"/>
      <c r="CF222" s="106"/>
      <c r="CG222" s="106"/>
      <c r="CH222" s="106"/>
      <c r="CI222" s="106"/>
      <c r="CJ222" s="106"/>
      <c r="CK222" s="106"/>
      <c r="CL222" s="106"/>
      <c r="CM222" s="106"/>
      <c r="CN222" s="106"/>
      <c r="CO222" s="106"/>
      <c r="CP222" s="106"/>
      <c r="CQ222" s="106"/>
      <c r="CR222" s="106"/>
      <c r="CS222" s="106"/>
      <c r="CT222" s="106"/>
      <c r="CU222" s="106"/>
      <c r="CV222" s="106"/>
      <c r="CW222" s="106"/>
      <c r="CX222" s="106"/>
      <c r="CY222" s="106"/>
      <c r="CZ222" s="106"/>
      <c r="DA222" s="106"/>
      <c r="DB222" s="106"/>
      <c r="DC222" s="106"/>
      <c r="DD222" s="106"/>
      <c r="DE222" s="106"/>
      <c r="DF222" s="106"/>
      <c r="DG222" s="106"/>
      <c r="DH222" s="106"/>
      <c r="DI222" s="106"/>
      <c r="DJ222" s="106"/>
      <c r="DK222" s="106"/>
      <c r="DL222" s="106"/>
      <c r="DM222" s="106"/>
      <c r="DN222" s="106"/>
      <c r="DO222" s="106"/>
      <c r="DP222" s="106"/>
      <c r="DQ222" s="106"/>
      <c r="DR222" s="106"/>
      <c r="DS222" s="106"/>
      <c r="DT222" s="106"/>
      <c r="DU222" s="106"/>
      <c r="DV222" s="106"/>
      <c r="DW222" s="106"/>
      <c r="DX222" s="106"/>
      <c r="DY222" s="106"/>
      <c r="DZ222" s="106"/>
      <c r="EA222" s="106"/>
      <c r="EB222" s="106"/>
      <c r="EC222" s="106"/>
      <c r="ED222" s="106"/>
      <c r="EE222" s="106"/>
      <c r="EF222" s="106"/>
      <c r="EG222" s="106"/>
      <c r="EH222" s="106"/>
      <c r="EI222" s="106"/>
      <c r="EJ222" s="106"/>
      <c r="EK222" s="106"/>
      <c r="EL222" s="106"/>
      <c r="EM222" s="106"/>
      <c r="EN222" s="106"/>
      <c r="EO222" s="106"/>
      <c r="EP222" s="106"/>
      <c r="EQ222" s="106"/>
      <c r="ER222" s="106"/>
      <c r="ES222" s="106"/>
      <c r="ET222" s="106"/>
      <c r="EU222" s="106"/>
      <c r="EV222" s="106"/>
      <c r="EW222" s="106"/>
      <c r="EX222" s="106"/>
      <c r="EY222" s="106"/>
      <c r="EZ222" s="106"/>
      <c r="FA222" s="106"/>
      <c r="FB222" s="106"/>
      <c r="FC222" s="106"/>
      <c r="FD222" s="106"/>
      <c r="FE222" s="106"/>
      <c r="FF222" s="106"/>
      <c r="FG222" s="106"/>
      <c r="FH222" s="106"/>
      <c r="FI222" s="106"/>
      <c r="FJ222" s="106"/>
      <c r="FK222" s="106"/>
      <c r="FL222" s="106"/>
      <c r="FM222" s="106"/>
      <c r="FN222" s="106"/>
      <c r="FO222" s="106"/>
      <c r="FP222" s="106"/>
      <c r="FQ222" s="106"/>
      <c r="FR222" s="106"/>
      <c r="FS222" s="106"/>
      <c r="FT222" s="106"/>
      <c r="FU222" s="106"/>
      <c r="FV222" s="106"/>
      <c r="FW222" s="106"/>
      <c r="FX222" s="106"/>
      <c r="FY222" s="106"/>
      <c r="FZ222" s="106"/>
      <c r="GA222" s="106"/>
      <c r="GB222" s="106"/>
      <c r="GC222" s="106"/>
      <c r="GD222" s="106"/>
      <c r="GE222" s="106"/>
      <c r="GF222" s="106"/>
      <c r="GG222" s="106"/>
      <c r="GH222" s="106"/>
      <c r="GI222" s="106"/>
      <c r="GJ222" s="106"/>
      <c r="GK222" s="106"/>
      <c r="GL222" s="106"/>
      <c r="GM222" s="106"/>
      <c r="GN222" s="106"/>
      <c r="GO222" s="106"/>
      <c r="GP222" s="106"/>
      <c r="GQ222" s="106"/>
      <c r="GR222" s="106"/>
      <c r="GS222" s="106"/>
      <c r="GT222" s="106"/>
      <c r="GU222" s="106"/>
      <c r="GV222" s="106"/>
      <c r="GW222" s="106"/>
      <c r="GX222" s="106"/>
      <c r="GY222" s="106"/>
      <c r="GZ222" s="106"/>
      <c r="HA222" s="106"/>
      <c r="HB222" s="106"/>
      <c r="HC222" s="106"/>
      <c r="HD222" s="106"/>
      <c r="HE222" s="106"/>
      <c r="HF222" s="106"/>
      <c r="HG222" s="106"/>
      <c r="HH222" s="106"/>
      <c r="HI222" s="106"/>
      <c r="HJ222" s="106"/>
      <c r="HK222" s="106"/>
      <c r="HL222" s="106"/>
      <c r="HM222" s="106"/>
      <c r="HN222" s="106"/>
      <c r="HO222" s="106"/>
      <c r="HP222" s="106"/>
      <c r="HQ222" s="106"/>
      <c r="HR222" s="106"/>
      <c r="HS222" s="106"/>
      <c r="HT222" s="106"/>
      <c r="HU222" s="106"/>
      <c r="HV222" s="106"/>
      <c r="HW222" s="106"/>
      <c r="HX222" s="106"/>
      <c r="HY222" s="106"/>
      <c r="HZ222" s="106"/>
      <c r="IA222" s="106"/>
      <c r="IB222" s="106"/>
      <c r="IC222" s="106"/>
      <c r="ID222" s="106"/>
      <c r="IE222" s="106"/>
      <c r="IF222" s="106"/>
      <c r="IG222" s="106"/>
      <c r="IH222" s="106"/>
      <c r="II222" s="106"/>
      <c r="IJ222" s="106"/>
      <c r="IK222" s="106"/>
      <c r="IL222" s="106"/>
      <c r="IM222" s="106"/>
      <c r="IN222" s="106"/>
      <c r="IO222" s="106"/>
      <c r="IP222" s="106"/>
      <c r="IQ222" s="106"/>
      <c r="IR222" s="106"/>
      <c r="IS222" s="106"/>
      <c r="IT222" s="106"/>
      <c r="IU222" s="106"/>
      <c r="IV222" s="106"/>
      <c r="IW222" s="106"/>
      <c r="IX222" s="106"/>
      <c r="IY222" s="106"/>
      <c r="IZ222" s="106"/>
      <c r="JA222" s="106"/>
      <c r="JB222" s="106"/>
      <c r="JC222" s="106"/>
      <c r="JD222" s="106"/>
      <c r="JE222" s="106"/>
      <c r="JF222" s="106"/>
      <c r="JG222" s="106"/>
      <c r="JH222" s="106"/>
      <c r="JI222" s="106"/>
      <c r="JJ222" s="106"/>
      <c r="JK222" s="106"/>
      <c r="JL222" s="106"/>
      <c r="JM222" s="106"/>
      <c r="JN222" s="106"/>
      <c r="JO222" s="106"/>
      <c r="JP222" s="106"/>
      <c r="JQ222" s="106"/>
      <c r="JR222" s="106"/>
      <c r="JS222" s="106"/>
      <c r="JT222" s="106"/>
      <c r="JU222" s="106"/>
      <c r="JV222" s="106"/>
      <c r="JW222" s="106"/>
    </row>
    <row r="223" spans="1:283">
      <c r="A223" s="106"/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  <c r="BH223" s="106"/>
      <c r="BI223" s="106"/>
      <c r="BJ223" s="106"/>
      <c r="BK223" s="106"/>
      <c r="BL223" s="106"/>
      <c r="BM223" s="106"/>
      <c r="BN223" s="106"/>
      <c r="BO223" s="106"/>
      <c r="BP223" s="106"/>
      <c r="BQ223" s="106"/>
      <c r="BR223" s="106"/>
      <c r="BS223" s="106"/>
      <c r="BT223" s="106"/>
      <c r="BU223" s="106"/>
      <c r="BV223" s="106"/>
      <c r="BW223" s="106"/>
      <c r="BX223" s="106"/>
      <c r="BY223" s="106"/>
      <c r="BZ223" s="106"/>
      <c r="CA223" s="106"/>
      <c r="CB223" s="106"/>
      <c r="CC223" s="106"/>
      <c r="CD223" s="106"/>
      <c r="CE223" s="106"/>
      <c r="CF223" s="106"/>
      <c r="CG223" s="106"/>
      <c r="CH223" s="106"/>
      <c r="CI223" s="106"/>
      <c r="CJ223" s="106"/>
      <c r="CK223" s="106"/>
      <c r="CL223" s="106"/>
      <c r="CM223" s="106"/>
      <c r="CN223" s="106"/>
      <c r="CO223" s="106"/>
      <c r="CP223" s="106"/>
      <c r="CQ223" s="106"/>
      <c r="CR223" s="106"/>
      <c r="CS223" s="106"/>
      <c r="CT223" s="106"/>
      <c r="CU223" s="106"/>
      <c r="CV223" s="106"/>
      <c r="CW223" s="106"/>
      <c r="CX223" s="106"/>
      <c r="CY223" s="106"/>
      <c r="CZ223" s="106"/>
      <c r="DA223" s="106"/>
      <c r="DB223" s="106"/>
      <c r="DC223" s="106"/>
      <c r="DD223" s="106"/>
      <c r="DE223" s="106"/>
      <c r="DF223" s="106"/>
      <c r="DG223" s="106"/>
      <c r="DH223" s="106"/>
      <c r="DI223" s="106"/>
      <c r="DJ223" s="106"/>
      <c r="DK223" s="106"/>
      <c r="DL223" s="106"/>
      <c r="DM223" s="106"/>
      <c r="DN223" s="106"/>
      <c r="DO223" s="106"/>
      <c r="DP223" s="106"/>
      <c r="DQ223" s="106"/>
      <c r="DR223" s="106"/>
      <c r="DS223" s="106"/>
      <c r="DT223" s="106"/>
      <c r="DU223" s="106"/>
      <c r="DV223" s="106"/>
      <c r="DW223" s="106"/>
      <c r="DX223" s="106"/>
      <c r="DY223" s="106"/>
      <c r="DZ223" s="106"/>
      <c r="EA223" s="106"/>
      <c r="EB223" s="106"/>
      <c r="EC223" s="106"/>
      <c r="ED223" s="106"/>
      <c r="EE223" s="106"/>
      <c r="EF223" s="106"/>
      <c r="EG223" s="106"/>
      <c r="EH223" s="106"/>
      <c r="EI223" s="106"/>
      <c r="EJ223" s="106"/>
      <c r="EK223" s="106"/>
      <c r="EL223" s="106"/>
      <c r="EM223" s="106"/>
      <c r="EN223" s="106"/>
      <c r="EO223" s="106"/>
      <c r="EP223" s="106"/>
      <c r="EQ223" s="106"/>
      <c r="ER223" s="106"/>
      <c r="ES223" s="106"/>
      <c r="ET223" s="106"/>
      <c r="EU223" s="106"/>
      <c r="EV223" s="106"/>
      <c r="EW223" s="106"/>
      <c r="EX223" s="106"/>
      <c r="EY223" s="106"/>
      <c r="EZ223" s="106"/>
      <c r="FA223" s="106"/>
      <c r="FB223" s="106"/>
      <c r="FC223" s="106"/>
      <c r="FD223" s="106"/>
      <c r="FE223" s="106"/>
      <c r="FF223" s="106"/>
      <c r="FG223" s="106"/>
      <c r="FH223" s="106"/>
      <c r="FI223" s="106"/>
      <c r="FJ223" s="106"/>
      <c r="FK223" s="106"/>
      <c r="FL223" s="106"/>
      <c r="FM223" s="106"/>
      <c r="FN223" s="106"/>
      <c r="FO223" s="106"/>
      <c r="FP223" s="106"/>
      <c r="FQ223" s="106"/>
      <c r="FR223" s="106"/>
      <c r="FS223" s="106"/>
      <c r="FT223" s="106"/>
      <c r="FU223" s="106"/>
      <c r="FV223" s="106"/>
      <c r="FW223" s="106"/>
      <c r="FX223" s="106"/>
      <c r="FY223" s="106"/>
      <c r="FZ223" s="106"/>
      <c r="GA223" s="106"/>
      <c r="GB223" s="106"/>
      <c r="GC223" s="106"/>
      <c r="GD223" s="106"/>
      <c r="GE223" s="106"/>
      <c r="GF223" s="106"/>
      <c r="GG223" s="106"/>
      <c r="GH223" s="106"/>
      <c r="GI223" s="106"/>
      <c r="GJ223" s="106"/>
      <c r="GK223" s="106"/>
      <c r="GL223" s="106"/>
      <c r="GM223" s="106"/>
      <c r="GN223" s="106"/>
      <c r="GO223" s="106"/>
      <c r="GP223" s="106"/>
      <c r="GQ223" s="106"/>
      <c r="GR223" s="106"/>
      <c r="GS223" s="106"/>
      <c r="GT223" s="106"/>
      <c r="GU223" s="106"/>
      <c r="GV223" s="106"/>
      <c r="GW223" s="106"/>
      <c r="GX223" s="106"/>
      <c r="GY223" s="106"/>
      <c r="GZ223" s="106"/>
      <c r="HA223" s="106"/>
      <c r="HB223" s="106"/>
      <c r="HC223" s="106"/>
      <c r="HD223" s="106"/>
      <c r="HE223" s="106"/>
      <c r="HF223" s="106"/>
      <c r="HG223" s="106"/>
      <c r="HH223" s="106"/>
      <c r="HI223" s="106"/>
      <c r="HJ223" s="106"/>
      <c r="HK223" s="106"/>
      <c r="HL223" s="106"/>
      <c r="HM223" s="106"/>
      <c r="HN223" s="106"/>
      <c r="HO223" s="106"/>
      <c r="HP223" s="106"/>
      <c r="HQ223" s="106"/>
      <c r="HR223" s="106"/>
      <c r="HS223" s="106"/>
      <c r="HT223" s="106"/>
      <c r="HU223" s="106"/>
      <c r="HV223" s="106"/>
      <c r="HW223" s="106"/>
      <c r="HX223" s="106"/>
      <c r="HY223" s="106"/>
      <c r="HZ223" s="106"/>
      <c r="IA223" s="106"/>
      <c r="IB223" s="106"/>
      <c r="IC223" s="106"/>
      <c r="ID223" s="106"/>
      <c r="IE223" s="106"/>
      <c r="IF223" s="106"/>
      <c r="IG223" s="106"/>
      <c r="IH223" s="106"/>
      <c r="II223" s="106"/>
      <c r="IJ223" s="106"/>
      <c r="IK223" s="106"/>
      <c r="IL223" s="106"/>
      <c r="IM223" s="106"/>
      <c r="IN223" s="106"/>
      <c r="IO223" s="106"/>
      <c r="IP223" s="106"/>
      <c r="IQ223" s="106"/>
      <c r="IR223" s="106"/>
      <c r="IS223" s="106"/>
      <c r="IT223" s="106"/>
      <c r="IU223" s="106"/>
      <c r="IV223" s="106"/>
      <c r="IW223" s="106"/>
      <c r="IX223" s="106"/>
      <c r="IY223" s="106"/>
      <c r="IZ223" s="106"/>
      <c r="JA223" s="106"/>
      <c r="JB223" s="106"/>
      <c r="JC223" s="106"/>
      <c r="JD223" s="106"/>
      <c r="JE223" s="106"/>
      <c r="JF223" s="106"/>
      <c r="JG223" s="106"/>
      <c r="JH223" s="106"/>
      <c r="JI223" s="106"/>
      <c r="JJ223" s="106"/>
      <c r="JK223" s="106"/>
      <c r="JL223" s="106"/>
      <c r="JM223" s="106"/>
      <c r="JN223" s="106"/>
      <c r="JO223" s="106"/>
      <c r="JP223" s="106"/>
      <c r="JQ223" s="106"/>
      <c r="JR223" s="106"/>
      <c r="JS223" s="106"/>
      <c r="JT223" s="106"/>
      <c r="JU223" s="106"/>
      <c r="JV223" s="106"/>
      <c r="JW223" s="106"/>
    </row>
    <row r="224" spans="1:283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  <c r="BJ224" s="106"/>
      <c r="BK224" s="106"/>
      <c r="BL224" s="106"/>
      <c r="BM224" s="106"/>
      <c r="BN224" s="106"/>
      <c r="BO224" s="106"/>
      <c r="BP224" s="106"/>
      <c r="BQ224" s="106"/>
      <c r="BR224" s="106"/>
      <c r="BS224" s="106"/>
      <c r="BT224" s="106"/>
      <c r="BU224" s="106"/>
      <c r="BV224" s="106"/>
      <c r="BW224" s="106"/>
      <c r="BX224" s="106"/>
      <c r="BY224" s="106"/>
      <c r="BZ224" s="106"/>
      <c r="CA224" s="106"/>
      <c r="CB224" s="106"/>
      <c r="CC224" s="106"/>
      <c r="CD224" s="106"/>
      <c r="CE224" s="106"/>
      <c r="CF224" s="106"/>
      <c r="CG224" s="106"/>
      <c r="CH224" s="106"/>
      <c r="CI224" s="106"/>
      <c r="CJ224" s="106"/>
      <c r="CK224" s="106"/>
      <c r="CL224" s="106"/>
      <c r="CM224" s="106"/>
      <c r="CN224" s="106"/>
      <c r="CO224" s="106"/>
      <c r="CP224" s="106"/>
      <c r="CQ224" s="106"/>
      <c r="CR224" s="106"/>
      <c r="CS224" s="106"/>
      <c r="CT224" s="106"/>
      <c r="CU224" s="106"/>
      <c r="CV224" s="106"/>
      <c r="CW224" s="106"/>
      <c r="CX224" s="106"/>
      <c r="CY224" s="106"/>
      <c r="CZ224" s="106"/>
      <c r="DA224" s="106"/>
      <c r="DB224" s="106"/>
      <c r="DC224" s="106"/>
      <c r="DD224" s="106"/>
      <c r="DE224" s="106"/>
      <c r="DF224" s="106"/>
      <c r="DG224" s="106"/>
      <c r="DH224" s="106"/>
      <c r="DI224" s="106"/>
      <c r="DJ224" s="106"/>
      <c r="DK224" s="106"/>
      <c r="DL224" s="106"/>
      <c r="DM224" s="106"/>
      <c r="DN224" s="106"/>
      <c r="DO224" s="106"/>
      <c r="DP224" s="106"/>
      <c r="DQ224" s="106"/>
      <c r="DR224" s="106"/>
      <c r="DS224" s="106"/>
      <c r="DT224" s="106"/>
      <c r="DU224" s="106"/>
      <c r="DV224" s="106"/>
      <c r="DW224" s="106"/>
      <c r="DX224" s="106"/>
      <c r="DY224" s="106"/>
      <c r="DZ224" s="106"/>
      <c r="EA224" s="106"/>
      <c r="EB224" s="106"/>
      <c r="EC224" s="106"/>
      <c r="ED224" s="106"/>
      <c r="EE224" s="106"/>
      <c r="EF224" s="106"/>
      <c r="EG224" s="106"/>
      <c r="EH224" s="106"/>
      <c r="EI224" s="106"/>
      <c r="EJ224" s="106"/>
      <c r="EK224" s="106"/>
      <c r="EL224" s="106"/>
      <c r="EM224" s="106"/>
      <c r="EN224" s="106"/>
      <c r="EO224" s="106"/>
      <c r="EP224" s="106"/>
      <c r="EQ224" s="106"/>
      <c r="ER224" s="106"/>
      <c r="ES224" s="106"/>
      <c r="ET224" s="106"/>
      <c r="EU224" s="106"/>
      <c r="EV224" s="106"/>
      <c r="EW224" s="106"/>
      <c r="EX224" s="106"/>
      <c r="EY224" s="106"/>
      <c r="EZ224" s="106"/>
      <c r="FA224" s="106"/>
      <c r="FB224" s="106"/>
      <c r="FC224" s="106"/>
      <c r="FD224" s="106"/>
      <c r="FE224" s="106"/>
      <c r="FF224" s="106"/>
      <c r="FG224" s="106"/>
      <c r="FH224" s="106"/>
      <c r="FI224" s="106"/>
      <c r="FJ224" s="106"/>
      <c r="FK224" s="106"/>
      <c r="FL224" s="106"/>
      <c r="FM224" s="106"/>
      <c r="FN224" s="106"/>
      <c r="FO224" s="106"/>
      <c r="FP224" s="106"/>
      <c r="FQ224" s="106"/>
      <c r="FR224" s="106"/>
      <c r="FS224" s="106"/>
      <c r="FT224" s="106"/>
      <c r="FU224" s="106"/>
      <c r="FV224" s="106"/>
      <c r="FW224" s="106"/>
      <c r="FX224" s="106"/>
      <c r="FY224" s="106"/>
      <c r="FZ224" s="106"/>
      <c r="GA224" s="106"/>
      <c r="GB224" s="106"/>
      <c r="GC224" s="106"/>
      <c r="GD224" s="106"/>
      <c r="GE224" s="106"/>
      <c r="GF224" s="106"/>
      <c r="GG224" s="106"/>
      <c r="GH224" s="106"/>
      <c r="GI224" s="106"/>
      <c r="GJ224" s="106"/>
      <c r="GK224" s="106"/>
      <c r="GL224" s="106"/>
      <c r="GM224" s="106"/>
      <c r="GN224" s="106"/>
      <c r="GO224" s="106"/>
      <c r="GP224" s="106"/>
      <c r="GQ224" s="106"/>
      <c r="GR224" s="106"/>
      <c r="GS224" s="106"/>
      <c r="GT224" s="106"/>
      <c r="GU224" s="106"/>
      <c r="GV224" s="106"/>
      <c r="GW224" s="106"/>
      <c r="GX224" s="106"/>
      <c r="GY224" s="106"/>
      <c r="GZ224" s="106"/>
      <c r="HA224" s="106"/>
      <c r="HB224" s="106"/>
      <c r="HC224" s="106"/>
      <c r="HD224" s="106"/>
      <c r="HE224" s="106"/>
      <c r="HF224" s="106"/>
      <c r="HG224" s="106"/>
      <c r="HH224" s="106"/>
      <c r="HI224" s="106"/>
      <c r="HJ224" s="106"/>
      <c r="HK224" s="106"/>
      <c r="HL224" s="106"/>
      <c r="HM224" s="106"/>
      <c r="HN224" s="106"/>
      <c r="HO224" s="106"/>
      <c r="HP224" s="106"/>
      <c r="HQ224" s="106"/>
      <c r="HR224" s="106"/>
      <c r="HS224" s="106"/>
      <c r="HT224" s="106"/>
      <c r="HU224" s="106"/>
      <c r="HV224" s="106"/>
      <c r="HW224" s="106"/>
      <c r="HX224" s="106"/>
      <c r="HY224" s="106"/>
      <c r="HZ224" s="106"/>
      <c r="IA224" s="106"/>
      <c r="IB224" s="106"/>
      <c r="IC224" s="106"/>
      <c r="ID224" s="106"/>
      <c r="IE224" s="106"/>
      <c r="IF224" s="106"/>
      <c r="IG224" s="106"/>
      <c r="IH224" s="106"/>
      <c r="II224" s="106"/>
      <c r="IJ224" s="106"/>
      <c r="IK224" s="106"/>
      <c r="IL224" s="106"/>
      <c r="IM224" s="106"/>
      <c r="IN224" s="106"/>
      <c r="IO224" s="106"/>
      <c r="IP224" s="106"/>
      <c r="IQ224" s="106"/>
      <c r="IR224" s="106"/>
      <c r="IS224" s="106"/>
      <c r="IT224" s="106"/>
      <c r="IU224" s="106"/>
      <c r="IV224" s="106"/>
      <c r="IW224" s="106"/>
      <c r="IX224" s="106"/>
      <c r="IY224" s="106"/>
      <c r="IZ224" s="106"/>
      <c r="JA224" s="106"/>
      <c r="JB224" s="106"/>
      <c r="JC224" s="106"/>
      <c r="JD224" s="106"/>
      <c r="JE224" s="106"/>
      <c r="JF224" s="106"/>
      <c r="JG224" s="106"/>
      <c r="JH224" s="106"/>
      <c r="JI224" s="106"/>
      <c r="JJ224" s="106"/>
      <c r="JK224" s="106"/>
      <c r="JL224" s="106"/>
      <c r="JM224" s="106"/>
      <c r="JN224" s="106"/>
      <c r="JO224" s="106"/>
      <c r="JP224" s="106"/>
      <c r="JQ224" s="106"/>
      <c r="JR224" s="106"/>
      <c r="JS224" s="106"/>
      <c r="JT224" s="106"/>
      <c r="JU224" s="106"/>
      <c r="JV224" s="106"/>
      <c r="JW224" s="106"/>
    </row>
    <row r="225" spans="1:283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  <c r="BJ225" s="106"/>
      <c r="BK225" s="106"/>
      <c r="BL225" s="106"/>
      <c r="BM225" s="106"/>
      <c r="BN225" s="106"/>
      <c r="BO225" s="106"/>
      <c r="BP225" s="106"/>
      <c r="BQ225" s="106"/>
      <c r="BR225" s="106"/>
      <c r="BS225" s="106"/>
      <c r="BT225" s="106"/>
      <c r="BU225" s="106"/>
      <c r="BV225" s="106"/>
      <c r="BW225" s="106"/>
      <c r="BX225" s="106"/>
      <c r="BY225" s="106"/>
      <c r="BZ225" s="106"/>
      <c r="CA225" s="106"/>
      <c r="CB225" s="106"/>
      <c r="CC225" s="106"/>
      <c r="CD225" s="106"/>
      <c r="CE225" s="106"/>
      <c r="CF225" s="106"/>
      <c r="CG225" s="106"/>
      <c r="CH225" s="106"/>
      <c r="CI225" s="106"/>
      <c r="CJ225" s="106"/>
      <c r="CK225" s="106"/>
      <c r="CL225" s="106"/>
      <c r="CM225" s="106"/>
      <c r="CN225" s="106"/>
      <c r="CO225" s="106"/>
      <c r="CP225" s="106"/>
      <c r="CQ225" s="106"/>
      <c r="CR225" s="106"/>
      <c r="CS225" s="106"/>
      <c r="CT225" s="106"/>
      <c r="CU225" s="106"/>
      <c r="CV225" s="106"/>
      <c r="CW225" s="106"/>
      <c r="CX225" s="106"/>
      <c r="CY225" s="106"/>
      <c r="CZ225" s="106"/>
      <c r="DA225" s="106"/>
      <c r="DB225" s="106"/>
      <c r="DC225" s="106"/>
      <c r="DD225" s="106"/>
      <c r="DE225" s="106"/>
      <c r="DF225" s="106"/>
      <c r="DG225" s="106"/>
      <c r="DH225" s="106"/>
      <c r="DI225" s="106"/>
      <c r="DJ225" s="106"/>
      <c r="DK225" s="106"/>
      <c r="DL225" s="106"/>
      <c r="DM225" s="106"/>
      <c r="DN225" s="106"/>
      <c r="DO225" s="106"/>
      <c r="DP225" s="106"/>
      <c r="DQ225" s="106"/>
      <c r="DR225" s="106"/>
      <c r="DS225" s="106"/>
      <c r="DT225" s="106"/>
      <c r="DU225" s="106"/>
      <c r="DV225" s="106"/>
      <c r="DW225" s="106"/>
      <c r="DX225" s="106"/>
      <c r="DY225" s="106"/>
      <c r="DZ225" s="106"/>
      <c r="EA225" s="106"/>
      <c r="EB225" s="106"/>
      <c r="EC225" s="106"/>
      <c r="ED225" s="106"/>
      <c r="EE225" s="106"/>
      <c r="EF225" s="106"/>
      <c r="EG225" s="106"/>
      <c r="EH225" s="106"/>
      <c r="EI225" s="106"/>
      <c r="EJ225" s="106"/>
      <c r="EK225" s="106"/>
      <c r="EL225" s="106"/>
      <c r="EM225" s="106"/>
      <c r="EN225" s="106"/>
      <c r="EO225" s="106"/>
      <c r="EP225" s="106"/>
      <c r="EQ225" s="106"/>
      <c r="ER225" s="106"/>
      <c r="ES225" s="106"/>
      <c r="ET225" s="106"/>
      <c r="EU225" s="106"/>
      <c r="EV225" s="106"/>
      <c r="EW225" s="106"/>
      <c r="EX225" s="106"/>
      <c r="EY225" s="106"/>
      <c r="EZ225" s="106"/>
      <c r="FA225" s="106"/>
      <c r="FB225" s="106"/>
      <c r="FC225" s="106"/>
      <c r="FD225" s="106"/>
      <c r="FE225" s="106"/>
      <c r="FF225" s="106"/>
      <c r="FG225" s="106"/>
      <c r="FH225" s="106"/>
      <c r="FI225" s="106"/>
      <c r="FJ225" s="106"/>
      <c r="FK225" s="106"/>
      <c r="FL225" s="106"/>
      <c r="FM225" s="106"/>
      <c r="FN225" s="106"/>
      <c r="FO225" s="106"/>
      <c r="FP225" s="106"/>
      <c r="FQ225" s="106"/>
      <c r="FR225" s="106"/>
      <c r="FS225" s="106"/>
      <c r="FT225" s="106"/>
      <c r="FU225" s="106"/>
      <c r="FV225" s="106"/>
      <c r="FW225" s="106"/>
      <c r="FX225" s="106"/>
      <c r="FY225" s="106"/>
      <c r="FZ225" s="106"/>
      <c r="GA225" s="106"/>
      <c r="GB225" s="106"/>
      <c r="GC225" s="106"/>
      <c r="GD225" s="106"/>
      <c r="GE225" s="106"/>
      <c r="GF225" s="106"/>
      <c r="GG225" s="106"/>
      <c r="GH225" s="106"/>
      <c r="GI225" s="106"/>
      <c r="GJ225" s="106"/>
      <c r="GK225" s="106"/>
      <c r="GL225" s="106"/>
      <c r="GM225" s="106"/>
      <c r="GN225" s="106"/>
      <c r="GO225" s="106"/>
      <c r="GP225" s="106"/>
      <c r="GQ225" s="106"/>
      <c r="GR225" s="106"/>
      <c r="GS225" s="106"/>
      <c r="GT225" s="106"/>
      <c r="GU225" s="106"/>
      <c r="GV225" s="106"/>
      <c r="GW225" s="106"/>
      <c r="GX225" s="106"/>
      <c r="GY225" s="106"/>
      <c r="GZ225" s="106"/>
      <c r="HA225" s="106"/>
      <c r="HB225" s="106"/>
      <c r="HC225" s="106"/>
      <c r="HD225" s="106"/>
      <c r="HE225" s="106"/>
      <c r="HF225" s="106"/>
      <c r="HG225" s="106"/>
      <c r="HH225" s="106"/>
      <c r="HI225" s="106"/>
      <c r="HJ225" s="106"/>
      <c r="HK225" s="106"/>
      <c r="HL225" s="106"/>
      <c r="HM225" s="106"/>
      <c r="HN225" s="106"/>
      <c r="HO225" s="106"/>
      <c r="HP225" s="106"/>
      <c r="HQ225" s="106"/>
      <c r="HR225" s="106"/>
      <c r="HS225" s="106"/>
      <c r="HT225" s="106"/>
      <c r="HU225" s="106"/>
      <c r="HV225" s="106"/>
      <c r="HW225" s="106"/>
      <c r="HX225" s="106"/>
      <c r="HY225" s="106"/>
      <c r="HZ225" s="106"/>
      <c r="IA225" s="106"/>
      <c r="IB225" s="106"/>
      <c r="IC225" s="106"/>
      <c r="ID225" s="106"/>
      <c r="IE225" s="106"/>
      <c r="IF225" s="106"/>
      <c r="IG225" s="106"/>
      <c r="IH225" s="106"/>
      <c r="II225" s="106"/>
      <c r="IJ225" s="106"/>
      <c r="IK225" s="106"/>
      <c r="IL225" s="106"/>
      <c r="IM225" s="106"/>
      <c r="IN225" s="106"/>
      <c r="IO225" s="106"/>
      <c r="IP225" s="106"/>
      <c r="IQ225" s="106"/>
      <c r="IR225" s="106"/>
      <c r="IS225" s="106"/>
      <c r="IT225" s="106"/>
      <c r="IU225" s="106"/>
      <c r="IV225" s="106"/>
      <c r="IW225" s="106"/>
      <c r="IX225" s="106"/>
      <c r="IY225" s="106"/>
      <c r="IZ225" s="106"/>
      <c r="JA225" s="106"/>
      <c r="JB225" s="106"/>
      <c r="JC225" s="106"/>
      <c r="JD225" s="106"/>
      <c r="JE225" s="106"/>
      <c r="JF225" s="106"/>
      <c r="JG225" s="106"/>
      <c r="JH225" s="106"/>
      <c r="JI225" s="106"/>
      <c r="JJ225" s="106"/>
      <c r="JK225" s="106"/>
      <c r="JL225" s="106"/>
      <c r="JM225" s="106"/>
      <c r="JN225" s="106"/>
      <c r="JO225" s="106"/>
      <c r="JP225" s="106"/>
      <c r="JQ225" s="106"/>
      <c r="JR225" s="106"/>
      <c r="JS225" s="106"/>
      <c r="JT225" s="106"/>
      <c r="JU225" s="106"/>
      <c r="JV225" s="106"/>
      <c r="JW225" s="106"/>
    </row>
    <row r="226" spans="1:283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106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  <c r="BJ226" s="106"/>
      <c r="BK226" s="106"/>
      <c r="BL226" s="106"/>
      <c r="BM226" s="106"/>
      <c r="BN226" s="106"/>
      <c r="BO226" s="106"/>
      <c r="BP226" s="106"/>
      <c r="BQ226" s="106"/>
      <c r="BR226" s="106"/>
      <c r="BS226" s="106"/>
      <c r="BT226" s="106"/>
      <c r="BU226" s="106"/>
      <c r="BV226" s="106"/>
      <c r="BW226" s="106"/>
      <c r="BX226" s="106"/>
      <c r="BY226" s="106"/>
      <c r="BZ226" s="106"/>
      <c r="CA226" s="106"/>
      <c r="CB226" s="106"/>
      <c r="CC226" s="106"/>
      <c r="CD226" s="106"/>
      <c r="CE226" s="106"/>
      <c r="CF226" s="106"/>
      <c r="CG226" s="106"/>
      <c r="CH226" s="106"/>
      <c r="CI226" s="106"/>
      <c r="CJ226" s="106"/>
      <c r="CK226" s="106"/>
      <c r="CL226" s="106"/>
      <c r="CM226" s="106"/>
      <c r="CN226" s="106"/>
      <c r="CO226" s="106"/>
      <c r="CP226" s="106"/>
      <c r="CQ226" s="106"/>
      <c r="CR226" s="106"/>
      <c r="CS226" s="106"/>
      <c r="CT226" s="106"/>
      <c r="CU226" s="106"/>
      <c r="CV226" s="106"/>
      <c r="CW226" s="106"/>
      <c r="CX226" s="106"/>
      <c r="CY226" s="106"/>
      <c r="CZ226" s="106"/>
      <c r="DA226" s="106"/>
      <c r="DB226" s="106"/>
      <c r="DC226" s="106"/>
      <c r="DD226" s="106"/>
      <c r="DE226" s="106"/>
      <c r="DF226" s="106"/>
      <c r="DG226" s="106"/>
      <c r="DH226" s="106"/>
      <c r="DI226" s="106"/>
      <c r="DJ226" s="106"/>
      <c r="DK226" s="106"/>
      <c r="DL226" s="106"/>
      <c r="DM226" s="106"/>
      <c r="DN226" s="106"/>
      <c r="DO226" s="106"/>
      <c r="DP226" s="106"/>
      <c r="DQ226" s="106"/>
      <c r="DR226" s="106"/>
      <c r="DS226" s="106"/>
      <c r="DT226" s="106"/>
      <c r="DU226" s="106"/>
      <c r="DV226" s="106"/>
      <c r="DW226" s="106"/>
      <c r="DX226" s="106"/>
      <c r="DY226" s="106"/>
      <c r="DZ226" s="106"/>
      <c r="EA226" s="106"/>
      <c r="EB226" s="106"/>
      <c r="EC226" s="106"/>
      <c r="ED226" s="106"/>
      <c r="EE226" s="106"/>
      <c r="EF226" s="106"/>
      <c r="EG226" s="106"/>
      <c r="EH226" s="106"/>
      <c r="EI226" s="106"/>
      <c r="EJ226" s="106"/>
      <c r="EK226" s="106"/>
      <c r="EL226" s="106"/>
      <c r="EM226" s="106"/>
      <c r="EN226" s="106"/>
      <c r="EO226" s="106"/>
      <c r="EP226" s="106"/>
      <c r="EQ226" s="106"/>
      <c r="ER226" s="106"/>
      <c r="ES226" s="106"/>
      <c r="ET226" s="106"/>
      <c r="EU226" s="106"/>
      <c r="EV226" s="106"/>
      <c r="EW226" s="106"/>
      <c r="EX226" s="106"/>
      <c r="EY226" s="106"/>
      <c r="EZ226" s="106"/>
      <c r="FA226" s="106"/>
      <c r="FB226" s="106"/>
      <c r="FC226" s="106"/>
      <c r="FD226" s="106"/>
      <c r="FE226" s="106"/>
      <c r="FF226" s="106"/>
      <c r="FG226" s="106"/>
      <c r="FH226" s="106"/>
      <c r="FI226" s="106"/>
      <c r="FJ226" s="106"/>
      <c r="FK226" s="106"/>
      <c r="FL226" s="106"/>
      <c r="FM226" s="106"/>
      <c r="FN226" s="106"/>
      <c r="FO226" s="106"/>
      <c r="FP226" s="106"/>
      <c r="FQ226" s="106"/>
      <c r="FR226" s="106"/>
      <c r="FS226" s="106"/>
      <c r="FT226" s="106"/>
      <c r="FU226" s="106"/>
      <c r="FV226" s="106"/>
      <c r="FW226" s="106"/>
      <c r="FX226" s="106"/>
      <c r="FY226" s="106"/>
      <c r="FZ226" s="106"/>
      <c r="GA226" s="106"/>
      <c r="GB226" s="106"/>
      <c r="GC226" s="106"/>
      <c r="GD226" s="106"/>
      <c r="GE226" s="106"/>
      <c r="GF226" s="106"/>
      <c r="GG226" s="106"/>
      <c r="GH226" s="106"/>
      <c r="GI226" s="106"/>
      <c r="GJ226" s="106"/>
      <c r="GK226" s="106"/>
      <c r="GL226" s="106"/>
      <c r="GM226" s="106"/>
      <c r="GN226" s="106"/>
      <c r="GO226" s="106"/>
      <c r="GP226" s="106"/>
      <c r="GQ226" s="106"/>
      <c r="GR226" s="106"/>
      <c r="GS226" s="106"/>
      <c r="GT226" s="106"/>
      <c r="GU226" s="106"/>
      <c r="GV226" s="106"/>
      <c r="GW226" s="106"/>
      <c r="GX226" s="106"/>
      <c r="GY226" s="106"/>
      <c r="GZ226" s="106"/>
      <c r="HA226" s="106"/>
      <c r="HB226" s="106"/>
      <c r="HC226" s="106"/>
      <c r="HD226" s="106"/>
      <c r="HE226" s="106"/>
      <c r="HF226" s="106"/>
      <c r="HG226" s="106"/>
      <c r="HH226" s="106"/>
      <c r="HI226" s="106"/>
      <c r="HJ226" s="106"/>
      <c r="HK226" s="106"/>
      <c r="HL226" s="106"/>
      <c r="HM226" s="106"/>
      <c r="HN226" s="106"/>
      <c r="HO226" s="106"/>
      <c r="HP226" s="106"/>
      <c r="HQ226" s="106"/>
      <c r="HR226" s="106"/>
      <c r="HS226" s="106"/>
      <c r="HT226" s="106"/>
      <c r="HU226" s="106"/>
      <c r="HV226" s="106"/>
      <c r="HW226" s="106"/>
      <c r="HX226" s="106"/>
      <c r="HY226" s="106"/>
      <c r="HZ226" s="106"/>
      <c r="IA226" s="106"/>
      <c r="IB226" s="106"/>
      <c r="IC226" s="106"/>
      <c r="ID226" s="106"/>
      <c r="IE226" s="106"/>
      <c r="IF226" s="106"/>
      <c r="IG226" s="106"/>
      <c r="IH226" s="106"/>
      <c r="II226" s="106"/>
      <c r="IJ226" s="106"/>
      <c r="IK226" s="106"/>
      <c r="IL226" s="106"/>
      <c r="IM226" s="106"/>
      <c r="IN226" s="106"/>
      <c r="IO226" s="106"/>
      <c r="IP226" s="106"/>
      <c r="IQ226" s="106"/>
      <c r="IR226" s="106"/>
      <c r="IS226" s="106"/>
      <c r="IT226" s="106"/>
      <c r="IU226" s="106"/>
      <c r="IV226" s="106"/>
      <c r="IW226" s="106"/>
      <c r="IX226" s="106"/>
      <c r="IY226" s="106"/>
      <c r="IZ226" s="106"/>
      <c r="JA226" s="106"/>
      <c r="JB226" s="106"/>
      <c r="JC226" s="106"/>
      <c r="JD226" s="106"/>
      <c r="JE226" s="106"/>
      <c r="JF226" s="106"/>
      <c r="JG226" s="106"/>
      <c r="JH226" s="106"/>
      <c r="JI226" s="106"/>
      <c r="JJ226" s="106"/>
      <c r="JK226" s="106"/>
      <c r="JL226" s="106"/>
      <c r="JM226" s="106"/>
      <c r="JN226" s="106"/>
      <c r="JO226" s="106"/>
      <c r="JP226" s="106"/>
      <c r="JQ226" s="106"/>
      <c r="JR226" s="106"/>
      <c r="JS226" s="106"/>
      <c r="JT226" s="106"/>
      <c r="JU226" s="106"/>
      <c r="JV226" s="106"/>
      <c r="JW226" s="106"/>
    </row>
    <row r="227" spans="1:283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  <c r="BJ227" s="106"/>
      <c r="BK227" s="106"/>
      <c r="BL227" s="106"/>
      <c r="BM227" s="106"/>
      <c r="BN227" s="106"/>
      <c r="BO227" s="106"/>
      <c r="BP227" s="106"/>
      <c r="BQ227" s="106"/>
      <c r="BR227" s="106"/>
      <c r="BS227" s="106"/>
      <c r="BT227" s="106"/>
      <c r="BU227" s="106"/>
      <c r="BV227" s="106"/>
      <c r="BW227" s="106"/>
      <c r="BX227" s="106"/>
      <c r="BY227" s="106"/>
      <c r="BZ227" s="106"/>
      <c r="CA227" s="106"/>
      <c r="CB227" s="106"/>
      <c r="CC227" s="106"/>
      <c r="CD227" s="106"/>
      <c r="CE227" s="106"/>
      <c r="CF227" s="106"/>
      <c r="CG227" s="106"/>
      <c r="CH227" s="106"/>
      <c r="CI227" s="106"/>
      <c r="CJ227" s="106"/>
      <c r="CK227" s="106"/>
      <c r="CL227" s="106"/>
      <c r="CM227" s="106"/>
      <c r="CN227" s="106"/>
      <c r="CO227" s="106"/>
      <c r="CP227" s="106"/>
      <c r="CQ227" s="106"/>
      <c r="CR227" s="106"/>
      <c r="CS227" s="106"/>
      <c r="CT227" s="106"/>
      <c r="CU227" s="106"/>
      <c r="CV227" s="106"/>
      <c r="CW227" s="106"/>
      <c r="CX227" s="106"/>
      <c r="CY227" s="106"/>
      <c r="CZ227" s="106"/>
      <c r="DA227" s="106"/>
      <c r="DB227" s="106"/>
      <c r="DC227" s="106"/>
      <c r="DD227" s="106"/>
      <c r="DE227" s="106"/>
      <c r="DF227" s="106"/>
      <c r="DG227" s="106"/>
      <c r="DH227" s="106"/>
      <c r="DI227" s="106"/>
      <c r="DJ227" s="106"/>
      <c r="DK227" s="106"/>
      <c r="DL227" s="106"/>
      <c r="DM227" s="106"/>
      <c r="DN227" s="106"/>
      <c r="DO227" s="106"/>
      <c r="DP227" s="106"/>
      <c r="DQ227" s="106"/>
      <c r="DR227" s="106"/>
      <c r="DS227" s="106"/>
      <c r="DT227" s="106"/>
      <c r="DU227" s="106"/>
      <c r="DV227" s="106"/>
      <c r="DW227" s="106"/>
      <c r="DX227" s="106"/>
      <c r="DY227" s="106"/>
      <c r="DZ227" s="106"/>
      <c r="EA227" s="106"/>
      <c r="EB227" s="106"/>
      <c r="EC227" s="106"/>
      <c r="ED227" s="106"/>
      <c r="EE227" s="106"/>
      <c r="EF227" s="106"/>
      <c r="EG227" s="106"/>
      <c r="EH227" s="106"/>
      <c r="EI227" s="106"/>
      <c r="EJ227" s="106"/>
      <c r="EK227" s="106"/>
      <c r="EL227" s="106"/>
      <c r="EM227" s="106"/>
      <c r="EN227" s="106"/>
      <c r="EO227" s="106"/>
      <c r="EP227" s="106"/>
      <c r="EQ227" s="106"/>
      <c r="ER227" s="106"/>
      <c r="ES227" s="106"/>
      <c r="ET227" s="106"/>
      <c r="EU227" s="106"/>
      <c r="EV227" s="106"/>
      <c r="EW227" s="106"/>
      <c r="EX227" s="106"/>
      <c r="EY227" s="106"/>
      <c r="EZ227" s="106"/>
      <c r="FA227" s="106"/>
      <c r="FB227" s="106"/>
      <c r="FC227" s="106"/>
      <c r="FD227" s="106"/>
      <c r="FE227" s="106"/>
      <c r="FF227" s="106"/>
      <c r="FG227" s="106"/>
      <c r="FH227" s="106"/>
      <c r="FI227" s="106"/>
      <c r="FJ227" s="106"/>
      <c r="FK227" s="106"/>
      <c r="FL227" s="106"/>
      <c r="FM227" s="106"/>
      <c r="FN227" s="106"/>
      <c r="FO227" s="106"/>
      <c r="FP227" s="106"/>
      <c r="FQ227" s="106"/>
      <c r="FR227" s="106"/>
      <c r="FS227" s="106"/>
      <c r="FT227" s="106"/>
      <c r="FU227" s="106"/>
      <c r="FV227" s="106"/>
      <c r="FW227" s="106"/>
      <c r="FX227" s="106"/>
      <c r="FY227" s="106"/>
      <c r="FZ227" s="106"/>
      <c r="GA227" s="106"/>
      <c r="GB227" s="106"/>
      <c r="GC227" s="106"/>
      <c r="GD227" s="106"/>
      <c r="GE227" s="106"/>
      <c r="GF227" s="106"/>
      <c r="GG227" s="106"/>
      <c r="GH227" s="106"/>
      <c r="GI227" s="106"/>
      <c r="GJ227" s="106"/>
      <c r="GK227" s="106"/>
      <c r="GL227" s="106"/>
      <c r="GM227" s="106"/>
      <c r="GN227" s="106"/>
      <c r="GO227" s="106"/>
      <c r="GP227" s="106"/>
      <c r="GQ227" s="106"/>
      <c r="GR227" s="106"/>
      <c r="GS227" s="106"/>
      <c r="GT227" s="106"/>
      <c r="GU227" s="106"/>
      <c r="GV227" s="106"/>
      <c r="GW227" s="106"/>
      <c r="GX227" s="106"/>
      <c r="GY227" s="106"/>
      <c r="GZ227" s="106"/>
      <c r="HA227" s="106"/>
      <c r="HB227" s="106"/>
      <c r="HC227" s="106"/>
      <c r="HD227" s="106"/>
      <c r="HE227" s="106"/>
      <c r="HF227" s="106"/>
      <c r="HG227" s="106"/>
      <c r="HH227" s="106"/>
      <c r="HI227" s="106"/>
      <c r="HJ227" s="106"/>
      <c r="HK227" s="106"/>
      <c r="HL227" s="106"/>
      <c r="HM227" s="106"/>
      <c r="HN227" s="106"/>
      <c r="HO227" s="106"/>
      <c r="HP227" s="106"/>
      <c r="HQ227" s="106"/>
      <c r="HR227" s="106"/>
      <c r="HS227" s="106"/>
      <c r="HT227" s="106"/>
      <c r="HU227" s="106"/>
      <c r="HV227" s="106"/>
      <c r="HW227" s="106"/>
      <c r="HX227" s="106"/>
      <c r="HY227" s="106"/>
      <c r="HZ227" s="106"/>
      <c r="IA227" s="106"/>
      <c r="IB227" s="106"/>
      <c r="IC227" s="106"/>
      <c r="ID227" s="106"/>
      <c r="IE227" s="106"/>
      <c r="IF227" s="106"/>
      <c r="IG227" s="106"/>
      <c r="IH227" s="106"/>
      <c r="II227" s="106"/>
      <c r="IJ227" s="106"/>
      <c r="IK227" s="106"/>
      <c r="IL227" s="106"/>
      <c r="IM227" s="106"/>
      <c r="IN227" s="106"/>
      <c r="IO227" s="106"/>
      <c r="IP227" s="106"/>
      <c r="IQ227" s="106"/>
      <c r="IR227" s="106"/>
      <c r="IS227" s="106"/>
      <c r="IT227" s="106"/>
      <c r="IU227" s="106"/>
      <c r="IV227" s="106"/>
      <c r="IW227" s="106"/>
      <c r="IX227" s="106"/>
      <c r="IY227" s="106"/>
      <c r="IZ227" s="106"/>
      <c r="JA227" s="106"/>
      <c r="JB227" s="106"/>
      <c r="JC227" s="106"/>
      <c r="JD227" s="106"/>
      <c r="JE227" s="106"/>
      <c r="JF227" s="106"/>
      <c r="JG227" s="106"/>
      <c r="JH227" s="106"/>
      <c r="JI227" s="106"/>
      <c r="JJ227" s="106"/>
      <c r="JK227" s="106"/>
      <c r="JL227" s="106"/>
      <c r="JM227" s="106"/>
      <c r="JN227" s="106"/>
      <c r="JO227" s="106"/>
      <c r="JP227" s="106"/>
      <c r="JQ227" s="106"/>
      <c r="JR227" s="106"/>
      <c r="JS227" s="106"/>
      <c r="JT227" s="106"/>
      <c r="JU227" s="106"/>
      <c r="JV227" s="106"/>
      <c r="JW227" s="106"/>
    </row>
    <row r="228" spans="1:283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6"/>
      <c r="BJ228" s="106"/>
      <c r="BK228" s="106"/>
      <c r="BL228" s="106"/>
      <c r="BM228" s="106"/>
      <c r="BN228" s="106"/>
      <c r="BO228" s="106"/>
      <c r="BP228" s="106"/>
      <c r="BQ228" s="106"/>
      <c r="BR228" s="106"/>
      <c r="BS228" s="106"/>
      <c r="BT228" s="106"/>
      <c r="BU228" s="106"/>
      <c r="BV228" s="106"/>
      <c r="BW228" s="106"/>
      <c r="BX228" s="106"/>
      <c r="BY228" s="106"/>
      <c r="BZ228" s="106"/>
      <c r="CA228" s="106"/>
      <c r="CB228" s="106"/>
      <c r="CC228" s="106"/>
      <c r="CD228" s="106"/>
      <c r="CE228" s="106"/>
      <c r="CF228" s="106"/>
      <c r="CG228" s="106"/>
      <c r="CH228" s="106"/>
      <c r="CI228" s="106"/>
      <c r="CJ228" s="106"/>
      <c r="CK228" s="106"/>
      <c r="CL228" s="106"/>
      <c r="CM228" s="106"/>
      <c r="CN228" s="106"/>
      <c r="CO228" s="106"/>
      <c r="CP228" s="106"/>
      <c r="CQ228" s="106"/>
      <c r="CR228" s="106"/>
      <c r="CS228" s="106"/>
      <c r="CT228" s="106"/>
      <c r="CU228" s="106"/>
      <c r="CV228" s="106"/>
      <c r="CW228" s="106"/>
      <c r="CX228" s="106"/>
      <c r="CY228" s="106"/>
      <c r="CZ228" s="106"/>
      <c r="DA228" s="106"/>
      <c r="DB228" s="106"/>
      <c r="DC228" s="106"/>
      <c r="DD228" s="106"/>
      <c r="DE228" s="106"/>
      <c r="DF228" s="106"/>
      <c r="DG228" s="106"/>
      <c r="DH228" s="106"/>
      <c r="DI228" s="106"/>
      <c r="DJ228" s="106"/>
      <c r="DK228" s="106"/>
      <c r="DL228" s="106"/>
      <c r="DM228" s="106"/>
      <c r="DN228" s="106"/>
      <c r="DO228" s="106"/>
      <c r="DP228" s="106"/>
      <c r="DQ228" s="106"/>
      <c r="DR228" s="106"/>
      <c r="DS228" s="106"/>
      <c r="DT228" s="106"/>
      <c r="DU228" s="106"/>
      <c r="DV228" s="106"/>
      <c r="DW228" s="106"/>
      <c r="DX228" s="106"/>
      <c r="DY228" s="106"/>
      <c r="DZ228" s="106"/>
      <c r="EA228" s="106"/>
      <c r="EB228" s="106"/>
      <c r="EC228" s="106"/>
      <c r="ED228" s="106"/>
      <c r="EE228" s="106"/>
      <c r="EF228" s="106"/>
      <c r="EG228" s="106"/>
      <c r="EH228" s="106"/>
      <c r="EI228" s="106"/>
      <c r="EJ228" s="106"/>
      <c r="EK228" s="106"/>
      <c r="EL228" s="106"/>
      <c r="EM228" s="106"/>
      <c r="EN228" s="106"/>
      <c r="EO228" s="106"/>
      <c r="EP228" s="106"/>
      <c r="EQ228" s="106"/>
      <c r="ER228" s="106"/>
      <c r="ES228" s="106"/>
      <c r="ET228" s="106"/>
      <c r="EU228" s="106"/>
      <c r="EV228" s="106"/>
      <c r="EW228" s="106"/>
      <c r="EX228" s="106"/>
      <c r="EY228" s="106"/>
      <c r="EZ228" s="106"/>
      <c r="FA228" s="106"/>
      <c r="FB228" s="106"/>
      <c r="FC228" s="106"/>
      <c r="FD228" s="106"/>
      <c r="FE228" s="106"/>
      <c r="FF228" s="106"/>
      <c r="FG228" s="106"/>
      <c r="FH228" s="106"/>
      <c r="FI228" s="106"/>
      <c r="FJ228" s="106"/>
      <c r="FK228" s="106"/>
      <c r="FL228" s="106"/>
      <c r="FM228" s="106"/>
      <c r="FN228" s="106"/>
      <c r="FO228" s="106"/>
      <c r="FP228" s="106"/>
      <c r="FQ228" s="106"/>
      <c r="FR228" s="106"/>
      <c r="FS228" s="106"/>
      <c r="FT228" s="106"/>
      <c r="FU228" s="106"/>
      <c r="FV228" s="106"/>
      <c r="FW228" s="106"/>
      <c r="FX228" s="106"/>
      <c r="FY228" s="106"/>
      <c r="FZ228" s="106"/>
      <c r="GA228" s="106"/>
      <c r="GB228" s="106"/>
      <c r="GC228" s="106"/>
      <c r="GD228" s="106"/>
      <c r="GE228" s="106"/>
      <c r="GF228" s="106"/>
      <c r="GG228" s="106"/>
      <c r="GH228" s="106"/>
      <c r="GI228" s="106"/>
      <c r="GJ228" s="106"/>
      <c r="GK228" s="106"/>
      <c r="GL228" s="106"/>
      <c r="GM228" s="106"/>
      <c r="GN228" s="106"/>
      <c r="GO228" s="106"/>
      <c r="GP228" s="106"/>
      <c r="GQ228" s="106"/>
      <c r="GR228" s="106"/>
      <c r="GS228" s="106"/>
      <c r="GT228" s="106"/>
      <c r="GU228" s="106"/>
      <c r="GV228" s="106"/>
      <c r="GW228" s="106"/>
      <c r="GX228" s="106"/>
      <c r="GY228" s="106"/>
      <c r="GZ228" s="106"/>
      <c r="HA228" s="106"/>
      <c r="HB228" s="106"/>
      <c r="HC228" s="106"/>
      <c r="HD228" s="106"/>
      <c r="HE228" s="106"/>
      <c r="HF228" s="106"/>
      <c r="HG228" s="106"/>
      <c r="HH228" s="106"/>
      <c r="HI228" s="106"/>
      <c r="HJ228" s="106"/>
      <c r="HK228" s="106"/>
      <c r="HL228" s="106"/>
      <c r="HM228" s="106"/>
      <c r="HN228" s="106"/>
      <c r="HO228" s="106"/>
      <c r="HP228" s="106"/>
      <c r="HQ228" s="106"/>
      <c r="HR228" s="106"/>
      <c r="HS228" s="106"/>
      <c r="HT228" s="106"/>
      <c r="HU228" s="106"/>
      <c r="HV228" s="106"/>
      <c r="HW228" s="106"/>
      <c r="HX228" s="106"/>
      <c r="HY228" s="106"/>
      <c r="HZ228" s="106"/>
      <c r="IA228" s="106"/>
      <c r="IB228" s="106"/>
      <c r="IC228" s="106"/>
      <c r="ID228" s="106"/>
      <c r="IE228" s="106"/>
      <c r="IF228" s="106"/>
      <c r="IG228" s="106"/>
      <c r="IH228" s="106"/>
      <c r="II228" s="106"/>
      <c r="IJ228" s="106"/>
      <c r="IK228" s="106"/>
      <c r="IL228" s="106"/>
      <c r="IM228" s="106"/>
      <c r="IN228" s="106"/>
      <c r="IO228" s="106"/>
      <c r="IP228" s="106"/>
      <c r="IQ228" s="106"/>
      <c r="IR228" s="106"/>
      <c r="IS228" s="106"/>
      <c r="IT228" s="106"/>
      <c r="IU228" s="106"/>
      <c r="IV228" s="106"/>
      <c r="IW228" s="106"/>
      <c r="IX228" s="106"/>
      <c r="IY228" s="106"/>
      <c r="IZ228" s="106"/>
      <c r="JA228" s="106"/>
      <c r="JB228" s="106"/>
      <c r="JC228" s="106"/>
      <c r="JD228" s="106"/>
      <c r="JE228" s="106"/>
      <c r="JF228" s="106"/>
      <c r="JG228" s="106"/>
      <c r="JH228" s="106"/>
      <c r="JI228" s="106"/>
      <c r="JJ228" s="106"/>
      <c r="JK228" s="106"/>
      <c r="JL228" s="106"/>
      <c r="JM228" s="106"/>
      <c r="JN228" s="106"/>
      <c r="JO228" s="106"/>
      <c r="JP228" s="106"/>
      <c r="JQ228" s="106"/>
      <c r="JR228" s="106"/>
      <c r="JS228" s="106"/>
      <c r="JT228" s="106"/>
      <c r="JU228" s="106"/>
      <c r="JV228" s="106"/>
      <c r="JW228" s="106"/>
    </row>
    <row r="229" spans="1:283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6"/>
      <c r="BJ229" s="106"/>
      <c r="BK229" s="106"/>
      <c r="BL229" s="106"/>
      <c r="BM229" s="106"/>
      <c r="BN229" s="106"/>
      <c r="BO229" s="106"/>
      <c r="BP229" s="106"/>
      <c r="BQ229" s="106"/>
      <c r="BR229" s="106"/>
      <c r="BS229" s="106"/>
      <c r="BT229" s="106"/>
      <c r="BU229" s="106"/>
      <c r="BV229" s="106"/>
      <c r="BW229" s="106"/>
      <c r="BX229" s="106"/>
      <c r="BY229" s="106"/>
      <c r="BZ229" s="106"/>
      <c r="CA229" s="106"/>
      <c r="CB229" s="106"/>
      <c r="CC229" s="106"/>
      <c r="CD229" s="106"/>
      <c r="CE229" s="106"/>
      <c r="CF229" s="106"/>
      <c r="CG229" s="106"/>
      <c r="CH229" s="106"/>
      <c r="CI229" s="106"/>
      <c r="CJ229" s="106"/>
      <c r="CK229" s="106"/>
      <c r="CL229" s="106"/>
      <c r="CM229" s="106"/>
      <c r="CN229" s="106"/>
      <c r="CO229" s="106"/>
      <c r="CP229" s="106"/>
      <c r="CQ229" s="106"/>
      <c r="CR229" s="106"/>
      <c r="CS229" s="106"/>
      <c r="CT229" s="106"/>
      <c r="CU229" s="106"/>
      <c r="CV229" s="106"/>
      <c r="CW229" s="106"/>
      <c r="CX229" s="106"/>
      <c r="CY229" s="106"/>
      <c r="CZ229" s="106"/>
      <c r="DA229" s="106"/>
      <c r="DB229" s="106"/>
      <c r="DC229" s="106"/>
      <c r="DD229" s="106"/>
      <c r="DE229" s="106"/>
      <c r="DF229" s="106"/>
      <c r="DG229" s="106"/>
      <c r="DH229" s="106"/>
      <c r="DI229" s="106"/>
      <c r="DJ229" s="106"/>
      <c r="DK229" s="106"/>
      <c r="DL229" s="106"/>
      <c r="DM229" s="106"/>
      <c r="DN229" s="106"/>
      <c r="DO229" s="106"/>
      <c r="DP229" s="106"/>
      <c r="DQ229" s="106"/>
      <c r="DR229" s="106"/>
      <c r="DS229" s="106"/>
      <c r="DT229" s="106"/>
      <c r="DU229" s="106"/>
      <c r="DV229" s="106"/>
      <c r="DW229" s="106"/>
      <c r="DX229" s="106"/>
      <c r="DY229" s="106"/>
      <c r="DZ229" s="106"/>
      <c r="EA229" s="106"/>
      <c r="EB229" s="106"/>
      <c r="EC229" s="106"/>
      <c r="ED229" s="106"/>
      <c r="EE229" s="106"/>
      <c r="EF229" s="106"/>
      <c r="EG229" s="106"/>
      <c r="EH229" s="106"/>
      <c r="EI229" s="106"/>
      <c r="EJ229" s="106"/>
      <c r="EK229" s="106"/>
      <c r="EL229" s="106"/>
      <c r="EM229" s="106"/>
      <c r="EN229" s="106"/>
      <c r="EO229" s="106"/>
      <c r="EP229" s="106"/>
      <c r="EQ229" s="106"/>
      <c r="ER229" s="106"/>
      <c r="ES229" s="106"/>
      <c r="ET229" s="106"/>
      <c r="EU229" s="106"/>
      <c r="EV229" s="106"/>
      <c r="EW229" s="106"/>
      <c r="EX229" s="106"/>
      <c r="EY229" s="106"/>
      <c r="EZ229" s="106"/>
      <c r="FA229" s="106"/>
      <c r="FB229" s="106"/>
      <c r="FC229" s="106"/>
      <c r="FD229" s="106"/>
      <c r="FE229" s="106"/>
      <c r="FF229" s="106"/>
      <c r="FG229" s="106"/>
      <c r="FH229" s="106"/>
      <c r="FI229" s="106"/>
      <c r="FJ229" s="106"/>
      <c r="FK229" s="106"/>
      <c r="FL229" s="106"/>
      <c r="FM229" s="106"/>
      <c r="FN229" s="106"/>
      <c r="FO229" s="106"/>
      <c r="FP229" s="106"/>
      <c r="FQ229" s="106"/>
      <c r="FR229" s="106"/>
      <c r="FS229" s="106"/>
      <c r="FT229" s="106"/>
      <c r="FU229" s="106"/>
      <c r="FV229" s="106"/>
      <c r="FW229" s="106"/>
      <c r="FX229" s="106"/>
      <c r="FY229" s="106"/>
      <c r="FZ229" s="106"/>
      <c r="GA229" s="106"/>
      <c r="GB229" s="106"/>
      <c r="GC229" s="106"/>
      <c r="GD229" s="106"/>
      <c r="GE229" s="106"/>
      <c r="GF229" s="106"/>
      <c r="GG229" s="106"/>
      <c r="GH229" s="106"/>
      <c r="GI229" s="106"/>
      <c r="GJ229" s="106"/>
      <c r="GK229" s="106"/>
      <c r="GL229" s="106"/>
      <c r="GM229" s="106"/>
      <c r="GN229" s="106"/>
      <c r="GO229" s="106"/>
      <c r="GP229" s="106"/>
      <c r="GQ229" s="106"/>
      <c r="GR229" s="106"/>
      <c r="GS229" s="106"/>
      <c r="GT229" s="106"/>
      <c r="GU229" s="106"/>
      <c r="GV229" s="106"/>
      <c r="GW229" s="106"/>
      <c r="GX229" s="106"/>
      <c r="GY229" s="106"/>
      <c r="GZ229" s="106"/>
      <c r="HA229" s="106"/>
      <c r="HB229" s="106"/>
      <c r="HC229" s="106"/>
      <c r="HD229" s="106"/>
      <c r="HE229" s="106"/>
      <c r="HF229" s="106"/>
      <c r="HG229" s="106"/>
      <c r="HH229" s="106"/>
      <c r="HI229" s="106"/>
      <c r="HJ229" s="106"/>
      <c r="HK229" s="106"/>
      <c r="HL229" s="106"/>
      <c r="HM229" s="106"/>
      <c r="HN229" s="106"/>
      <c r="HO229" s="106"/>
      <c r="HP229" s="106"/>
      <c r="HQ229" s="106"/>
      <c r="HR229" s="106"/>
      <c r="HS229" s="106"/>
      <c r="HT229" s="106"/>
      <c r="HU229" s="106"/>
      <c r="HV229" s="106"/>
      <c r="HW229" s="106"/>
      <c r="HX229" s="106"/>
      <c r="HY229" s="106"/>
      <c r="HZ229" s="106"/>
      <c r="IA229" s="106"/>
      <c r="IB229" s="106"/>
      <c r="IC229" s="106"/>
      <c r="ID229" s="106"/>
      <c r="IE229" s="106"/>
      <c r="IF229" s="106"/>
      <c r="IG229" s="106"/>
      <c r="IH229" s="106"/>
      <c r="II229" s="106"/>
      <c r="IJ229" s="106"/>
      <c r="IK229" s="106"/>
      <c r="IL229" s="106"/>
      <c r="IM229" s="106"/>
      <c r="IN229" s="106"/>
      <c r="IO229" s="106"/>
      <c r="IP229" s="106"/>
      <c r="IQ229" s="106"/>
      <c r="IR229" s="106"/>
      <c r="IS229" s="106"/>
      <c r="IT229" s="106"/>
      <c r="IU229" s="106"/>
      <c r="IV229" s="106"/>
      <c r="IW229" s="106"/>
      <c r="IX229" s="106"/>
      <c r="IY229" s="106"/>
      <c r="IZ229" s="106"/>
      <c r="JA229" s="106"/>
      <c r="JB229" s="106"/>
      <c r="JC229" s="106"/>
      <c r="JD229" s="106"/>
      <c r="JE229" s="106"/>
      <c r="JF229" s="106"/>
      <c r="JG229" s="106"/>
      <c r="JH229" s="106"/>
      <c r="JI229" s="106"/>
      <c r="JJ229" s="106"/>
      <c r="JK229" s="106"/>
      <c r="JL229" s="106"/>
      <c r="JM229" s="106"/>
      <c r="JN229" s="106"/>
      <c r="JO229" s="106"/>
      <c r="JP229" s="106"/>
      <c r="JQ229" s="106"/>
      <c r="JR229" s="106"/>
      <c r="JS229" s="106"/>
      <c r="JT229" s="106"/>
      <c r="JU229" s="106"/>
      <c r="JV229" s="106"/>
      <c r="JW229" s="106"/>
    </row>
    <row r="230" spans="1:283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  <c r="BJ230" s="106"/>
      <c r="BK230" s="106"/>
      <c r="BL230" s="106"/>
      <c r="BM230" s="106"/>
      <c r="BN230" s="106"/>
      <c r="BO230" s="106"/>
      <c r="BP230" s="106"/>
      <c r="BQ230" s="106"/>
      <c r="BR230" s="106"/>
      <c r="BS230" s="106"/>
      <c r="BT230" s="106"/>
      <c r="BU230" s="106"/>
      <c r="BV230" s="106"/>
      <c r="BW230" s="106"/>
      <c r="BX230" s="106"/>
      <c r="BY230" s="106"/>
      <c r="BZ230" s="106"/>
      <c r="CA230" s="106"/>
      <c r="CB230" s="106"/>
      <c r="CC230" s="106"/>
      <c r="CD230" s="106"/>
      <c r="CE230" s="106"/>
      <c r="CF230" s="106"/>
      <c r="CG230" s="106"/>
      <c r="CH230" s="106"/>
      <c r="CI230" s="106"/>
      <c r="CJ230" s="106"/>
      <c r="CK230" s="106"/>
      <c r="CL230" s="106"/>
      <c r="CM230" s="106"/>
      <c r="CN230" s="106"/>
      <c r="CO230" s="106"/>
      <c r="CP230" s="106"/>
      <c r="CQ230" s="106"/>
      <c r="CR230" s="106"/>
      <c r="CS230" s="106"/>
      <c r="CT230" s="106"/>
      <c r="CU230" s="106"/>
      <c r="CV230" s="106"/>
      <c r="CW230" s="106"/>
      <c r="CX230" s="106"/>
      <c r="CY230" s="106"/>
      <c r="CZ230" s="106"/>
      <c r="DA230" s="106"/>
      <c r="DB230" s="106"/>
      <c r="DC230" s="106"/>
      <c r="DD230" s="106"/>
      <c r="DE230" s="106"/>
      <c r="DF230" s="106"/>
      <c r="DG230" s="106"/>
      <c r="DH230" s="106"/>
      <c r="DI230" s="106"/>
      <c r="DJ230" s="106"/>
      <c r="DK230" s="106"/>
      <c r="DL230" s="106"/>
      <c r="DM230" s="106"/>
      <c r="DN230" s="106"/>
      <c r="DO230" s="106"/>
      <c r="DP230" s="106"/>
      <c r="DQ230" s="106"/>
      <c r="DR230" s="106"/>
      <c r="DS230" s="106"/>
      <c r="DT230" s="106"/>
      <c r="DU230" s="106"/>
      <c r="DV230" s="106"/>
      <c r="DW230" s="106"/>
      <c r="DX230" s="106"/>
      <c r="DY230" s="106"/>
      <c r="DZ230" s="106"/>
      <c r="EA230" s="106"/>
      <c r="EB230" s="106"/>
      <c r="EC230" s="106"/>
      <c r="ED230" s="106"/>
      <c r="EE230" s="106"/>
      <c r="EF230" s="106"/>
      <c r="EG230" s="106"/>
      <c r="EH230" s="106"/>
      <c r="EI230" s="106"/>
      <c r="EJ230" s="106"/>
      <c r="EK230" s="106"/>
      <c r="EL230" s="106"/>
      <c r="EM230" s="106"/>
      <c r="EN230" s="106"/>
      <c r="EO230" s="106"/>
      <c r="EP230" s="106"/>
      <c r="EQ230" s="106"/>
      <c r="ER230" s="106"/>
      <c r="ES230" s="106"/>
      <c r="ET230" s="106"/>
      <c r="EU230" s="106"/>
      <c r="EV230" s="106"/>
      <c r="EW230" s="106"/>
      <c r="EX230" s="106"/>
      <c r="EY230" s="106"/>
      <c r="EZ230" s="106"/>
      <c r="FA230" s="106"/>
      <c r="FB230" s="106"/>
      <c r="FC230" s="106"/>
      <c r="FD230" s="106"/>
      <c r="FE230" s="106"/>
      <c r="FF230" s="106"/>
      <c r="FG230" s="106"/>
      <c r="FH230" s="106"/>
      <c r="FI230" s="106"/>
      <c r="FJ230" s="106"/>
      <c r="FK230" s="106"/>
      <c r="FL230" s="106"/>
      <c r="FM230" s="106"/>
      <c r="FN230" s="106"/>
      <c r="FO230" s="106"/>
      <c r="FP230" s="106"/>
      <c r="FQ230" s="106"/>
      <c r="FR230" s="106"/>
      <c r="FS230" s="106"/>
      <c r="FT230" s="106"/>
      <c r="FU230" s="106"/>
      <c r="FV230" s="106"/>
      <c r="FW230" s="106"/>
      <c r="FX230" s="106"/>
      <c r="FY230" s="106"/>
      <c r="FZ230" s="106"/>
      <c r="GA230" s="106"/>
      <c r="GB230" s="106"/>
      <c r="GC230" s="106"/>
      <c r="GD230" s="106"/>
      <c r="GE230" s="106"/>
      <c r="GF230" s="106"/>
      <c r="GG230" s="106"/>
      <c r="GH230" s="106"/>
      <c r="GI230" s="106"/>
      <c r="GJ230" s="106"/>
      <c r="GK230" s="106"/>
      <c r="GL230" s="106"/>
      <c r="GM230" s="106"/>
      <c r="GN230" s="106"/>
      <c r="GO230" s="106"/>
      <c r="GP230" s="106"/>
      <c r="GQ230" s="106"/>
      <c r="GR230" s="106"/>
      <c r="GS230" s="106"/>
      <c r="GT230" s="106"/>
      <c r="GU230" s="106"/>
      <c r="GV230" s="106"/>
      <c r="GW230" s="106"/>
      <c r="GX230" s="106"/>
      <c r="GY230" s="106"/>
      <c r="GZ230" s="106"/>
      <c r="HA230" s="106"/>
      <c r="HB230" s="106"/>
      <c r="HC230" s="106"/>
      <c r="HD230" s="106"/>
      <c r="HE230" s="106"/>
      <c r="HF230" s="106"/>
      <c r="HG230" s="106"/>
      <c r="HH230" s="106"/>
      <c r="HI230" s="106"/>
      <c r="HJ230" s="106"/>
      <c r="HK230" s="106"/>
      <c r="HL230" s="106"/>
      <c r="HM230" s="106"/>
      <c r="HN230" s="106"/>
      <c r="HO230" s="106"/>
      <c r="HP230" s="106"/>
      <c r="HQ230" s="106"/>
      <c r="HR230" s="106"/>
      <c r="HS230" s="106"/>
      <c r="HT230" s="106"/>
      <c r="HU230" s="106"/>
      <c r="HV230" s="106"/>
      <c r="HW230" s="106"/>
      <c r="HX230" s="106"/>
      <c r="HY230" s="106"/>
      <c r="HZ230" s="106"/>
      <c r="IA230" s="106"/>
      <c r="IB230" s="106"/>
      <c r="IC230" s="106"/>
      <c r="ID230" s="106"/>
      <c r="IE230" s="106"/>
      <c r="IF230" s="106"/>
      <c r="IG230" s="106"/>
      <c r="IH230" s="106"/>
      <c r="II230" s="106"/>
      <c r="IJ230" s="106"/>
      <c r="IK230" s="106"/>
      <c r="IL230" s="106"/>
      <c r="IM230" s="106"/>
      <c r="IN230" s="106"/>
      <c r="IO230" s="106"/>
      <c r="IP230" s="106"/>
      <c r="IQ230" s="106"/>
      <c r="IR230" s="106"/>
      <c r="IS230" s="106"/>
      <c r="IT230" s="106"/>
      <c r="IU230" s="106"/>
      <c r="IV230" s="106"/>
      <c r="IW230" s="106"/>
      <c r="IX230" s="106"/>
      <c r="IY230" s="106"/>
      <c r="IZ230" s="106"/>
      <c r="JA230" s="106"/>
      <c r="JB230" s="106"/>
      <c r="JC230" s="106"/>
      <c r="JD230" s="106"/>
      <c r="JE230" s="106"/>
      <c r="JF230" s="106"/>
      <c r="JG230" s="106"/>
      <c r="JH230" s="106"/>
      <c r="JI230" s="106"/>
      <c r="JJ230" s="106"/>
      <c r="JK230" s="106"/>
      <c r="JL230" s="106"/>
      <c r="JM230" s="106"/>
      <c r="JN230" s="106"/>
      <c r="JO230" s="106"/>
      <c r="JP230" s="106"/>
      <c r="JQ230" s="106"/>
      <c r="JR230" s="106"/>
      <c r="JS230" s="106"/>
      <c r="JT230" s="106"/>
      <c r="JU230" s="106"/>
      <c r="JV230" s="106"/>
      <c r="JW230" s="106"/>
    </row>
    <row r="231" spans="1:283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  <c r="BJ231" s="106"/>
      <c r="BK231" s="106"/>
      <c r="BL231" s="106"/>
      <c r="BM231" s="106"/>
      <c r="BN231" s="106"/>
      <c r="BO231" s="106"/>
      <c r="BP231" s="106"/>
      <c r="BQ231" s="106"/>
      <c r="BR231" s="106"/>
      <c r="BS231" s="106"/>
      <c r="BT231" s="106"/>
      <c r="BU231" s="106"/>
      <c r="BV231" s="106"/>
      <c r="BW231" s="106"/>
      <c r="BX231" s="106"/>
      <c r="BY231" s="106"/>
      <c r="BZ231" s="106"/>
      <c r="CA231" s="106"/>
      <c r="CB231" s="106"/>
      <c r="CC231" s="106"/>
      <c r="CD231" s="106"/>
      <c r="CE231" s="106"/>
      <c r="CF231" s="106"/>
      <c r="CG231" s="106"/>
      <c r="CH231" s="106"/>
      <c r="CI231" s="106"/>
      <c r="CJ231" s="106"/>
      <c r="CK231" s="106"/>
      <c r="CL231" s="106"/>
      <c r="CM231" s="106"/>
      <c r="CN231" s="106"/>
      <c r="CO231" s="106"/>
      <c r="CP231" s="106"/>
      <c r="CQ231" s="106"/>
      <c r="CR231" s="106"/>
      <c r="CS231" s="106"/>
      <c r="CT231" s="106"/>
      <c r="CU231" s="106"/>
      <c r="CV231" s="106"/>
      <c r="CW231" s="106"/>
      <c r="CX231" s="106"/>
      <c r="CY231" s="106"/>
      <c r="CZ231" s="106"/>
      <c r="DA231" s="106"/>
      <c r="DB231" s="106"/>
      <c r="DC231" s="106"/>
      <c r="DD231" s="106"/>
      <c r="DE231" s="106"/>
      <c r="DF231" s="106"/>
      <c r="DG231" s="106"/>
      <c r="DH231" s="106"/>
      <c r="DI231" s="106"/>
      <c r="DJ231" s="106"/>
      <c r="DK231" s="106"/>
      <c r="DL231" s="106"/>
      <c r="DM231" s="106"/>
      <c r="DN231" s="106"/>
      <c r="DO231" s="106"/>
      <c r="DP231" s="106"/>
      <c r="DQ231" s="106"/>
      <c r="DR231" s="106"/>
      <c r="DS231" s="106"/>
      <c r="DT231" s="106"/>
      <c r="DU231" s="106"/>
      <c r="DV231" s="106"/>
      <c r="DW231" s="106"/>
      <c r="DX231" s="106"/>
      <c r="DY231" s="106"/>
      <c r="DZ231" s="106"/>
      <c r="EA231" s="106"/>
      <c r="EB231" s="106"/>
      <c r="EC231" s="106"/>
      <c r="ED231" s="106"/>
      <c r="EE231" s="106"/>
      <c r="EF231" s="106"/>
      <c r="EG231" s="106"/>
      <c r="EH231" s="106"/>
      <c r="EI231" s="106"/>
      <c r="EJ231" s="106"/>
      <c r="EK231" s="106"/>
      <c r="EL231" s="106"/>
      <c r="EM231" s="106"/>
      <c r="EN231" s="106"/>
      <c r="EO231" s="106"/>
      <c r="EP231" s="106"/>
      <c r="EQ231" s="106"/>
      <c r="ER231" s="106"/>
      <c r="ES231" s="106"/>
      <c r="ET231" s="106"/>
      <c r="EU231" s="106"/>
      <c r="EV231" s="106"/>
      <c r="EW231" s="106"/>
      <c r="EX231" s="106"/>
      <c r="EY231" s="106"/>
      <c r="EZ231" s="106"/>
      <c r="FA231" s="106"/>
      <c r="FB231" s="106"/>
      <c r="FC231" s="106"/>
      <c r="FD231" s="106"/>
      <c r="FE231" s="106"/>
      <c r="FF231" s="106"/>
      <c r="FG231" s="106"/>
      <c r="FH231" s="106"/>
      <c r="FI231" s="106"/>
      <c r="FJ231" s="106"/>
      <c r="FK231" s="106"/>
      <c r="FL231" s="106"/>
      <c r="FM231" s="106"/>
      <c r="FN231" s="106"/>
      <c r="FO231" s="106"/>
      <c r="FP231" s="106"/>
      <c r="FQ231" s="106"/>
      <c r="FR231" s="106"/>
      <c r="FS231" s="106"/>
      <c r="FT231" s="106"/>
      <c r="FU231" s="106"/>
      <c r="FV231" s="106"/>
      <c r="FW231" s="106"/>
      <c r="FX231" s="106"/>
      <c r="FY231" s="106"/>
      <c r="FZ231" s="106"/>
      <c r="GA231" s="106"/>
      <c r="GB231" s="106"/>
      <c r="GC231" s="106"/>
      <c r="GD231" s="106"/>
      <c r="GE231" s="106"/>
      <c r="GF231" s="106"/>
      <c r="GG231" s="106"/>
      <c r="GH231" s="106"/>
      <c r="GI231" s="106"/>
      <c r="GJ231" s="106"/>
      <c r="GK231" s="106"/>
      <c r="GL231" s="106"/>
      <c r="GM231" s="106"/>
      <c r="GN231" s="106"/>
      <c r="GO231" s="106"/>
      <c r="GP231" s="106"/>
      <c r="GQ231" s="106"/>
      <c r="GR231" s="106"/>
      <c r="GS231" s="106"/>
      <c r="GT231" s="106"/>
      <c r="GU231" s="106"/>
      <c r="GV231" s="106"/>
      <c r="GW231" s="106"/>
      <c r="GX231" s="106"/>
      <c r="GY231" s="106"/>
      <c r="GZ231" s="106"/>
      <c r="HA231" s="106"/>
      <c r="HB231" s="106"/>
      <c r="HC231" s="106"/>
      <c r="HD231" s="106"/>
      <c r="HE231" s="106"/>
      <c r="HF231" s="106"/>
      <c r="HG231" s="106"/>
      <c r="HH231" s="106"/>
      <c r="HI231" s="106"/>
      <c r="HJ231" s="106"/>
      <c r="HK231" s="106"/>
      <c r="HL231" s="106"/>
      <c r="HM231" s="106"/>
      <c r="HN231" s="106"/>
      <c r="HO231" s="106"/>
      <c r="HP231" s="106"/>
      <c r="HQ231" s="106"/>
      <c r="HR231" s="106"/>
      <c r="HS231" s="106"/>
      <c r="HT231" s="106"/>
      <c r="HU231" s="106"/>
      <c r="HV231" s="106"/>
      <c r="HW231" s="106"/>
      <c r="HX231" s="106"/>
      <c r="HY231" s="106"/>
      <c r="HZ231" s="106"/>
      <c r="IA231" s="106"/>
      <c r="IB231" s="106"/>
      <c r="IC231" s="106"/>
      <c r="ID231" s="106"/>
      <c r="IE231" s="106"/>
      <c r="IF231" s="106"/>
      <c r="IG231" s="106"/>
      <c r="IH231" s="106"/>
      <c r="II231" s="106"/>
      <c r="IJ231" s="106"/>
      <c r="IK231" s="106"/>
      <c r="IL231" s="106"/>
      <c r="IM231" s="106"/>
      <c r="IN231" s="106"/>
      <c r="IO231" s="106"/>
      <c r="IP231" s="106"/>
      <c r="IQ231" s="106"/>
      <c r="IR231" s="106"/>
      <c r="IS231" s="106"/>
      <c r="IT231" s="106"/>
      <c r="IU231" s="106"/>
      <c r="IV231" s="106"/>
      <c r="IW231" s="106"/>
      <c r="IX231" s="106"/>
      <c r="IY231" s="106"/>
      <c r="IZ231" s="106"/>
      <c r="JA231" s="106"/>
      <c r="JB231" s="106"/>
      <c r="JC231" s="106"/>
      <c r="JD231" s="106"/>
      <c r="JE231" s="106"/>
      <c r="JF231" s="106"/>
      <c r="JG231" s="106"/>
      <c r="JH231" s="106"/>
      <c r="JI231" s="106"/>
      <c r="JJ231" s="106"/>
      <c r="JK231" s="106"/>
      <c r="JL231" s="106"/>
      <c r="JM231" s="106"/>
      <c r="JN231" s="106"/>
      <c r="JO231" s="106"/>
      <c r="JP231" s="106"/>
      <c r="JQ231" s="106"/>
      <c r="JR231" s="106"/>
      <c r="JS231" s="106"/>
      <c r="JT231" s="106"/>
      <c r="JU231" s="106"/>
      <c r="JV231" s="106"/>
      <c r="JW231" s="106"/>
    </row>
    <row r="232" spans="1:283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  <c r="BJ232" s="106"/>
      <c r="BK232" s="106"/>
      <c r="BL232" s="106"/>
      <c r="BM232" s="106"/>
      <c r="BN232" s="106"/>
      <c r="BO232" s="106"/>
      <c r="BP232" s="106"/>
      <c r="BQ232" s="106"/>
      <c r="BR232" s="106"/>
      <c r="BS232" s="106"/>
      <c r="BT232" s="106"/>
      <c r="BU232" s="106"/>
      <c r="BV232" s="106"/>
      <c r="BW232" s="106"/>
      <c r="BX232" s="106"/>
      <c r="BY232" s="106"/>
      <c r="BZ232" s="106"/>
      <c r="CA232" s="106"/>
      <c r="CB232" s="106"/>
      <c r="CC232" s="106"/>
      <c r="CD232" s="106"/>
      <c r="CE232" s="106"/>
      <c r="CF232" s="106"/>
      <c r="CG232" s="106"/>
      <c r="CH232" s="106"/>
      <c r="CI232" s="106"/>
      <c r="CJ232" s="106"/>
      <c r="CK232" s="106"/>
      <c r="CL232" s="106"/>
      <c r="CM232" s="106"/>
      <c r="CN232" s="106"/>
      <c r="CO232" s="106"/>
      <c r="CP232" s="106"/>
      <c r="CQ232" s="106"/>
      <c r="CR232" s="106"/>
      <c r="CS232" s="106"/>
      <c r="CT232" s="106"/>
      <c r="CU232" s="106"/>
      <c r="CV232" s="106"/>
      <c r="CW232" s="106"/>
      <c r="CX232" s="106"/>
      <c r="CY232" s="106"/>
      <c r="CZ232" s="106"/>
      <c r="DA232" s="106"/>
      <c r="DB232" s="106"/>
      <c r="DC232" s="106"/>
      <c r="DD232" s="106"/>
      <c r="DE232" s="106"/>
      <c r="DF232" s="106"/>
      <c r="DG232" s="106"/>
      <c r="DH232" s="106"/>
      <c r="DI232" s="106"/>
      <c r="DJ232" s="106"/>
      <c r="DK232" s="106"/>
      <c r="DL232" s="106"/>
      <c r="DM232" s="106"/>
      <c r="DN232" s="106"/>
      <c r="DO232" s="106"/>
      <c r="DP232" s="106"/>
      <c r="DQ232" s="106"/>
      <c r="DR232" s="106"/>
      <c r="DS232" s="106"/>
      <c r="DT232" s="106"/>
      <c r="DU232" s="106"/>
      <c r="DV232" s="106"/>
      <c r="DW232" s="106"/>
      <c r="DX232" s="106"/>
      <c r="DY232" s="106"/>
      <c r="DZ232" s="106"/>
      <c r="EA232" s="106"/>
      <c r="EB232" s="106"/>
      <c r="EC232" s="106"/>
      <c r="ED232" s="106"/>
      <c r="EE232" s="106"/>
      <c r="EF232" s="106"/>
      <c r="EG232" s="106"/>
      <c r="EH232" s="106"/>
      <c r="EI232" s="106"/>
      <c r="EJ232" s="106"/>
      <c r="EK232" s="106"/>
      <c r="EL232" s="106"/>
      <c r="EM232" s="106"/>
      <c r="EN232" s="106"/>
      <c r="EO232" s="106"/>
      <c r="EP232" s="106"/>
      <c r="EQ232" s="106"/>
      <c r="ER232" s="106"/>
      <c r="ES232" s="106"/>
      <c r="ET232" s="106"/>
      <c r="EU232" s="106"/>
      <c r="EV232" s="106"/>
      <c r="EW232" s="106"/>
      <c r="EX232" s="106"/>
      <c r="EY232" s="106"/>
      <c r="EZ232" s="106"/>
      <c r="FA232" s="106"/>
      <c r="FB232" s="106"/>
      <c r="FC232" s="106"/>
      <c r="FD232" s="106"/>
      <c r="FE232" s="106"/>
      <c r="FF232" s="106"/>
      <c r="FG232" s="106"/>
      <c r="FH232" s="106"/>
      <c r="FI232" s="106"/>
      <c r="FJ232" s="106"/>
      <c r="FK232" s="106"/>
      <c r="FL232" s="106"/>
      <c r="FM232" s="106"/>
      <c r="FN232" s="106"/>
      <c r="FO232" s="106"/>
      <c r="FP232" s="106"/>
      <c r="FQ232" s="106"/>
      <c r="FR232" s="106"/>
      <c r="FS232" s="106"/>
      <c r="FT232" s="106"/>
      <c r="FU232" s="106"/>
      <c r="FV232" s="106"/>
      <c r="FW232" s="106"/>
      <c r="FX232" s="106"/>
      <c r="FY232" s="106"/>
      <c r="FZ232" s="106"/>
      <c r="GA232" s="106"/>
      <c r="GB232" s="106"/>
      <c r="GC232" s="106"/>
      <c r="GD232" s="106"/>
      <c r="GE232" s="106"/>
      <c r="GF232" s="106"/>
      <c r="GG232" s="106"/>
      <c r="GH232" s="106"/>
      <c r="GI232" s="106"/>
      <c r="GJ232" s="106"/>
      <c r="GK232" s="106"/>
      <c r="GL232" s="106"/>
      <c r="GM232" s="106"/>
      <c r="GN232" s="106"/>
      <c r="GO232" s="106"/>
      <c r="GP232" s="106"/>
      <c r="GQ232" s="106"/>
      <c r="GR232" s="106"/>
      <c r="GS232" s="106"/>
      <c r="GT232" s="106"/>
      <c r="GU232" s="106"/>
      <c r="GV232" s="106"/>
      <c r="GW232" s="106"/>
      <c r="GX232" s="106"/>
      <c r="GY232" s="106"/>
      <c r="GZ232" s="106"/>
      <c r="HA232" s="106"/>
      <c r="HB232" s="106"/>
      <c r="HC232" s="106"/>
      <c r="HD232" s="106"/>
      <c r="HE232" s="106"/>
      <c r="HF232" s="106"/>
      <c r="HG232" s="106"/>
      <c r="HH232" s="106"/>
      <c r="HI232" s="106"/>
      <c r="HJ232" s="106"/>
      <c r="HK232" s="106"/>
      <c r="HL232" s="106"/>
      <c r="HM232" s="106"/>
      <c r="HN232" s="106"/>
      <c r="HO232" s="106"/>
      <c r="HP232" s="106"/>
      <c r="HQ232" s="106"/>
      <c r="HR232" s="106"/>
      <c r="HS232" s="106"/>
      <c r="HT232" s="106"/>
      <c r="HU232" s="106"/>
      <c r="HV232" s="106"/>
      <c r="HW232" s="106"/>
      <c r="HX232" s="106"/>
      <c r="HY232" s="106"/>
      <c r="HZ232" s="106"/>
      <c r="IA232" s="106"/>
      <c r="IB232" s="106"/>
      <c r="IC232" s="106"/>
      <c r="ID232" s="106"/>
      <c r="IE232" s="106"/>
      <c r="IF232" s="106"/>
      <c r="IG232" s="106"/>
      <c r="IH232" s="106"/>
      <c r="II232" s="106"/>
      <c r="IJ232" s="106"/>
      <c r="IK232" s="106"/>
      <c r="IL232" s="106"/>
      <c r="IM232" s="106"/>
      <c r="IN232" s="106"/>
      <c r="IO232" s="106"/>
      <c r="IP232" s="106"/>
      <c r="IQ232" s="106"/>
      <c r="IR232" s="106"/>
      <c r="IS232" s="106"/>
      <c r="IT232" s="106"/>
      <c r="IU232" s="106"/>
      <c r="IV232" s="106"/>
      <c r="IW232" s="106"/>
      <c r="IX232" s="106"/>
      <c r="IY232" s="106"/>
      <c r="IZ232" s="106"/>
      <c r="JA232" s="106"/>
      <c r="JB232" s="106"/>
      <c r="JC232" s="106"/>
      <c r="JD232" s="106"/>
      <c r="JE232" s="106"/>
      <c r="JF232" s="106"/>
      <c r="JG232" s="106"/>
      <c r="JH232" s="106"/>
      <c r="JI232" s="106"/>
      <c r="JJ232" s="106"/>
      <c r="JK232" s="106"/>
      <c r="JL232" s="106"/>
      <c r="JM232" s="106"/>
      <c r="JN232" s="106"/>
      <c r="JO232" s="106"/>
      <c r="JP232" s="106"/>
      <c r="JQ232" s="106"/>
      <c r="JR232" s="106"/>
      <c r="JS232" s="106"/>
      <c r="JT232" s="106"/>
      <c r="JU232" s="106"/>
      <c r="JV232" s="106"/>
      <c r="JW232" s="106"/>
    </row>
    <row r="233" spans="1:283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6"/>
      <c r="BF233" s="106"/>
      <c r="BG233" s="106"/>
      <c r="BH233" s="106"/>
      <c r="BI233" s="106"/>
      <c r="BJ233" s="106"/>
      <c r="BK233" s="106"/>
      <c r="BL233" s="106"/>
      <c r="BM233" s="106"/>
      <c r="BN233" s="106"/>
      <c r="BO233" s="106"/>
      <c r="BP233" s="106"/>
      <c r="BQ233" s="106"/>
      <c r="BR233" s="106"/>
      <c r="BS233" s="106"/>
      <c r="BT233" s="106"/>
      <c r="BU233" s="106"/>
      <c r="BV233" s="106"/>
      <c r="BW233" s="106"/>
      <c r="BX233" s="106"/>
      <c r="BY233" s="106"/>
      <c r="BZ233" s="106"/>
      <c r="CA233" s="106"/>
      <c r="CB233" s="106"/>
      <c r="CC233" s="106"/>
      <c r="CD233" s="106"/>
      <c r="CE233" s="106"/>
      <c r="CF233" s="106"/>
      <c r="CG233" s="106"/>
      <c r="CH233" s="106"/>
      <c r="CI233" s="106"/>
      <c r="CJ233" s="106"/>
      <c r="CK233" s="106"/>
      <c r="CL233" s="106"/>
      <c r="CM233" s="106"/>
      <c r="CN233" s="106"/>
      <c r="CO233" s="106"/>
      <c r="CP233" s="106"/>
      <c r="CQ233" s="106"/>
      <c r="CR233" s="106"/>
      <c r="CS233" s="106"/>
      <c r="CT233" s="106"/>
      <c r="CU233" s="106"/>
      <c r="CV233" s="106"/>
      <c r="CW233" s="106"/>
      <c r="CX233" s="106"/>
      <c r="CY233" s="106"/>
      <c r="CZ233" s="106"/>
      <c r="DA233" s="106"/>
      <c r="DB233" s="106"/>
      <c r="DC233" s="106"/>
      <c r="DD233" s="106"/>
      <c r="DE233" s="106"/>
      <c r="DF233" s="106"/>
      <c r="DG233" s="106"/>
      <c r="DH233" s="106"/>
      <c r="DI233" s="106"/>
      <c r="DJ233" s="106"/>
      <c r="DK233" s="106"/>
      <c r="DL233" s="106"/>
      <c r="DM233" s="106"/>
      <c r="DN233" s="106"/>
      <c r="DO233" s="106"/>
      <c r="DP233" s="106"/>
      <c r="DQ233" s="106"/>
      <c r="DR233" s="106"/>
      <c r="DS233" s="106"/>
      <c r="DT233" s="106"/>
      <c r="DU233" s="106"/>
      <c r="DV233" s="106"/>
      <c r="DW233" s="106"/>
      <c r="DX233" s="106"/>
      <c r="DY233" s="106"/>
      <c r="DZ233" s="106"/>
      <c r="EA233" s="106"/>
      <c r="EB233" s="106"/>
      <c r="EC233" s="106"/>
      <c r="ED233" s="106"/>
      <c r="EE233" s="106"/>
      <c r="EF233" s="106"/>
      <c r="EG233" s="106"/>
      <c r="EH233" s="106"/>
      <c r="EI233" s="106"/>
      <c r="EJ233" s="106"/>
      <c r="EK233" s="106"/>
      <c r="EL233" s="106"/>
      <c r="EM233" s="106"/>
      <c r="EN233" s="106"/>
      <c r="EO233" s="106"/>
      <c r="EP233" s="106"/>
      <c r="EQ233" s="106"/>
      <c r="ER233" s="106"/>
      <c r="ES233" s="106"/>
      <c r="ET233" s="106"/>
      <c r="EU233" s="106"/>
      <c r="EV233" s="106"/>
      <c r="EW233" s="106"/>
      <c r="EX233" s="106"/>
      <c r="EY233" s="106"/>
      <c r="EZ233" s="106"/>
      <c r="FA233" s="106"/>
      <c r="FB233" s="106"/>
      <c r="FC233" s="106"/>
      <c r="FD233" s="106"/>
      <c r="FE233" s="106"/>
      <c r="FF233" s="106"/>
      <c r="FG233" s="106"/>
      <c r="FH233" s="106"/>
      <c r="FI233" s="106"/>
      <c r="FJ233" s="106"/>
      <c r="FK233" s="106"/>
      <c r="FL233" s="106"/>
      <c r="FM233" s="106"/>
      <c r="FN233" s="106"/>
      <c r="FO233" s="106"/>
      <c r="FP233" s="106"/>
      <c r="FQ233" s="106"/>
      <c r="FR233" s="106"/>
      <c r="FS233" s="106"/>
      <c r="FT233" s="106"/>
      <c r="FU233" s="106"/>
      <c r="FV233" s="106"/>
      <c r="FW233" s="106"/>
      <c r="FX233" s="106"/>
      <c r="FY233" s="106"/>
      <c r="FZ233" s="106"/>
      <c r="GA233" s="106"/>
      <c r="GB233" s="106"/>
      <c r="GC233" s="106"/>
      <c r="GD233" s="106"/>
      <c r="GE233" s="106"/>
      <c r="GF233" s="106"/>
      <c r="GG233" s="106"/>
      <c r="GH233" s="106"/>
      <c r="GI233" s="106"/>
      <c r="GJ233" s="106"/>
      <c r="GK233" s="106"/>
      <c r="GL233" s="106"/>
      <c r="GM233" s="106"/>
      <c r="GN233" s="106"/>
      <c r="GO233" s="106"/>
      <c r="GP233" s="106"/>
      <c r="GQ233" s="106"/>
      <c r="GR233" s="106"/>
      <c r="GS233" s="106"/>
      <c r="GT233" s="106"/>
      <c r="GU233" s="106"/>
      <c r="GV233" s="106"/>
      <c r="GW233" s="106"/>
      <c r="GX233" s="106"/>
      <c r="GY233" s="106"/>
      <c r="GZ233" s="106"/>
      <c r="HA233" s="106"/>
      <c r="HB233" s="106"/>
      <c r="HC233" s="106"/>
      <c r="HD233" s="106"/>
      <c r="HE233" s="106"/>
      <c r="HF233" s="106"/>
      <c r="HG233" s="106"/>
      <c r="HH233" s="106"/>
      <c r="HI233" s="106"/>
      <c r="HJ233" s="106"/>
      <c r="HK233" s="106"/>
      <c r="HL233" s="106"/>
      <c r="HM233" s="106"/>
      <c r="HN233" s="106"/>
      <c r="HO233" s="106"/>
      <c r="HP233" s="106"/>
      <c r="HQ233" s="106"/>
      <c r="HR233" s="106"/>
      <c r="HS233" s="106"/>
      <c r="HT233" s="106"/>
      <c r="HU233" s="106"/>
      <c r="HV233" s="106"/>
      <c r="HW233" s="106"/>
      <c r="HX233" s="106"/>
      <c r="HY233" s="106"/>
      <c r="HZ233" s="106"/>
      <c r="IA233" s="106"/>
      <c r="IB233" s="106"/>
      <c r="IC233" s="106"/>
      <c r="ID233" s="106"/>
      <c r="IE233" s="106"/>
      <c r="IF233" s="106"/>
      <c r="IG233" s="106"/>
      <c r="IH233" s="106"/>
      <c r="II233" s="106"/>
      <c r="IJ233" s="106"/>
      <c r="IK233" s="106"/>
      <c r="IL233" s="106"/>
      <c r="IM233" s="106"/>
      <c r="IN233" s="106"/>
      <c r="IO233" s="106"/>
      <c r="IP233" s="106"/>
      <c r="IQ233" s="106"/>
      <c r="IR233" s="106"/>
      <c r="IS233" s="106"/>
      <c r="IT233" s="106"/>
      <c r="IU233" s="106"/>
      <c r="IV233" s="106"/>
      <c r="IW233" s="106"/>
      <c r="IX233" s="106"/>
      <c r="IY233" s="106"/>
      <c r="IZ233" s="106"/>
      <c r="JA233" s="106"/>
      <c r="JB233" s="106"/>
      <c r="JC233" s="106"/>
      <c r="JD233" s="106"/>
      <c r="JE233" s="106"/>
      <c r="JF233" s="106"/>
      <c r="JG233" s="106"/>
      <c r="JH233" s="106"/>
      <c r="JI233" s="106"/>
      <c r="JJ233" s="106"/>
      <c r="JK233" s="106"/>
      <c r="JL233" s="106"/>
      <c r="JM233" s="106"/>
      <c r="JN233" s="106"/>
      <c r="JO233" s="106"/>
      <c r="JP233" s="106"/>
      <c r="JQ233" s="106"/>
      <c r="JR233" s="106"/>
      <c r="JS233" s="106"/>
      <c r="JT233" s="106"/>
      <c r="JU233" s="106"/>
      <c r="JV233" s="106"/>
      <c r="JW233" s="106"/>
    </row>
    <row r="234" spans="1:283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6"/>
      <c r="BF234" s="106"/>
      <c r="BG234" s="106"/>
      <c r="BH234" s="106"/>
      <c r="BI234" s="106"/>
      <c r="BJ234" s="106"/>
      <c r="BK234" s="106"/>
      <c r="BL234" s="106"/>
      <c r="BM234" s="106"/>
      <c r="BN234" s="106"/>
      <c r="BO234" s="106"/>
      <c r="BP234" s="106"/>
      <c r="BQ234" s="106"/>
      <c r="BR234" s="106"/>
      <c r="BS234" s="106"/>
      <c r="BT234" s="106"/>
      <c r="BU234" s="106"/>
      <c r="BV234" s="106"/>
      <c r="BW234" s="106"/>
      <c r="BX234" s="106"/>
      <c r="BY234" s="106"/>
      <c r="BZ234" s="106"/>
      <c r="CA234" s="106"/>
      <c r="CB234" s="106"/>
      <c r="CC234" s="106"/>
      <c r="CD234" s="106"/>
      <c r="CE234" s="106"/>
      <c r="CF234" s="106"/>
      <c r="CG234" s="106"/>
      <c r="CH234" s="106"/>
      <c r="CI234" s="106"/>
      <c r="CJ234" s="106"/>
      <c r="CK234" s="106"/>
      <c r="CL234" s="106"/>
      <c r="CM234" s="106"/>
      <c r="CN234" s="106"/>
      <c r="CO234" s="106"/>
      <c r="CP234" s="106"/>
      <c r="CQ234" s="106"/>
      <c r="CR234" s="106"/>
      <c r="CS234" s="106"/>
      <c r="CT234" s="106"/>
      <c r="CU234" s="106"/>
      <c r="CV234" s="106"/>
      <c r="CW234" s="106"/>
      <c r="CX234" s="106"/>
      <c r="CY234" s="106"/>
      <c r="CZ234" s="106"/>
      <c r="DA234" s="106"/>
      <c r="DB234" s="106"/>
      <c r="DC234" s="106"/>
      <c r="DD234" s="106"/>
      <c r="DE234" s="106"/>
      <c r="DF234" s="106"/>
      <c r="DG234" s="106"/>
      <c r="DH234" s="106"/>
      <c r="DI234" s="106"/>
      <c r="DJ234" s="106"/>
      <c r="DK234" s="106"/>
      <c r="DL234" s="106"/>
      <c r="DM234" s="106"/>
      <c r="DN234" s="106"/>
      <c r="DO234" s="106"/>
      <c r="DP234" s="106"/>
      <c r="DQ234" s="106"/>
      <c r="DR234" s="106"/>
      <c r="DS234" s="106"/>
      <c r="DT234" s="106"/>
      <c r="DU234" s="106"/>
      <c r="DV234" s="106"/>
      <c r="DW234" s="106"/>
      <c r="DX234" s="106"/>
      <c r="DY234" s="106"/>
      <c r="DZ234" s="106"/>
      <c r="EA234" s="106"/>
      <c r="EB234" s="106"/>
      <c r="EC234" s="106"/>
      <c r="ED234" s="106"/>
      <c r="EE234" s="106"/>
      <c r="EF234" s="106"/>
      <c r="EG234" s="106"/>
      <c r="EH234" s="106"/>
      <c r="EI234" s="106"/>
      <c r="EJ234" s="106"/>
      <c r="EK234" s="106"/>
      <c r="EL234" s="106"/>
      <c r="EM234" s="106"/>
      <c r="EN234" s="106"/>
      <c r="EO234" s="106"/>
      <c r="EP234" s="106"/>
      <c r="EQ234" s="106"/>
      <c r="ER234" s="106"/>
      <c r="ES234" s="106"/>
      <c r="ET234" s="106"/>
      <c r="EU234" s="106"/>
      <c r="EV234" s="106"/>
      <c r="EW234" s="106"/>
      <c r="EX234" s="106"/>
      <c r="EY234" s="106"/>
      <c r="EZ234" s="106"/>
      <c r="FA234" s="106"/>
      <c r="FB234" s="106"/>
      <c r="FC234" s="106"/>
      <c r="FD234" s="106"/>
      <c r="FE234" s="106"/>
      <c r="FF234" s="106"/>
      <c r="FG234" s="106"/>
      <c r="FH234" s="106"/>
      <c r="FI234" s="106"/>
      <c r="FJ234" s="106"/>
      <c r="FK234" s="106"/>
      <c r="FL234" s="106"/>
      <c r="FM234" s="106"/>
      <c r="FN234" s="106"/>
      <c r="FO234" s="106"/>
      <c r="FP234" s="106"/>
      <c r="FQ234" s="106"/>
      <c r="FR234" s="106"/>
      <c r="FS234" s="106"/>
      <c r="FT234" s="106"/>
      <c r="FU234" s="106"/>
      <c r="FV234" s="106"/>
      <c r="FW234" s="106"/>
      <c r="FX234" s="106"/>
      <c r="FY234" s="106"/>
      <c r="FZ234" s="106"/>
      <c r="GA234" s="106"/>
      <c r="GB234" s="106"/>
      <c r="GC234" s="106"/>
      <c r="GD234" s="106"/>
      <c r="GE234" s="106"/>
      <c r="GF234" s="106"/>
      <c r="GG234" s="106"/>
      <c r="GH234" s="106"/>
      <c r="GI234" s="106"/>
      <c r="GJ234" s="106"/>
      <c r="GK234" s="106"/>
      <c r="GL234" s="106"/>
      <c r="GM234" s="106"/>
      <c r="GN234" s="106"/>
      <c r="GO234" s="106"/>
      <c r="GP234" s="106"/>
      <c r="GQ234" s="106"/>
      <c r="GR234" s="106"/>
      <c r="GS234" s="106"/>
      <c r="GT234" s="106"/>
      <c r="GU234" s="106"/>
      <c r="GV234" s="106"/>
      <c r="GW234" s="106"/>
      <c r="GX234" s="106"/>
      <c r="GY234" s="106"/>
      <c r="GZ234" s="106"/>
      <c r="HA234" s="106"/>
      <c r="HB234" s="106"/>
      <c r="HC234" s="106"/>
      <c r="HD234" s="106"/>
      <c r="HE234" s="106"/>
      <c r="HF234" s="106"/>
      <c r="HG234" s="106"/>
      <c r="HH234" s="106"/>
      <c r="HI234" s="106"/>
      <c r="HJ234" s="106"/>
      <c r="HK234" s="106"/>
      <c r="HL234" s="106"/>
      <c r="HM234" s="106"/>
      <c r="HN234" s="106"/>
      <c r="HO234" s="106"/>
      <c r="HP234" s="106"/>
      <c r="HQ234" s="106"/>
      <c r="HR234" s="106"/>
      <c r="HS234" s="106"/>
      <c r="HT234" s="106"/>
      <c r="HU234" s="106"/>
      <c r="HV234" s="106"/>
      <c r="HW234" s="106"/>
      <c r="HX234" s="106"/>
      <c r="HY234" s="106"/>
      <c r="HZ234" s="106"/>
      <c r="IA234" s="106"/>
      <c r="IB234" s="106"/>
      <c r="IC234" s="106"/>
      <c r="ID234" s="106"/>
      <c r="IE234" s="106"/>
      <c r="IF234" s="106"/>
      <c r="IG234" s="106"/>
      <c r="IH234" s="106"/>
      <c r="II234" s="106"/>
      <c r="IJ234" s="106"/>
      <c r="IK234" s="106"/>
      <c r="IL234" s="106"/>
      <c r="IM234" s="106"/>
      <c r="IN234" s="106"/>
      <c r="IO234" s="106"/>
      <c r="IP234" s="106"/>
      <c r="IQ234" s="106"/>
      <c r="IR234" s="106"/>
      <c r="IS234" s="106"/>
      <c r="IT234" s="106"/>
      <c r="IU234" s="106"/>
      <c r="IV234" s="106"/>
      <c r="IW234" s="106"/>
      <c r="IX234" s="106"/>
      <c r="IY234" s="106"/>
      <c r="IZ234" s="106"/>
      <c r="JA234" s="106"/>
      <c r="JB234" s="106"/>
      <c r="JC234" s="106"/>
      <c r="JD234" s="106"/>
      <c r="JE234" s="106"/>
      <c r="JF234" s="106"/>
      <c r="JG234" s="106"/>
      <c r="JH234" s="106"/>
      <c r="JI234" s="106"/>
      <c r="JJ234" s="106"/>
      <c r="JK234" s="106"/>
      <c r="JL234" s="106"/>
      <c r="JM234" s="106"/>
      <c r="JN234" s="106"/>
      <c r="JO234" s="106"/>
      <c r="JP234" s="106"/>
      <c r="JQ234" s="106"/>
      <c r="JR234" s="106"/>
      <c r="JS234" s="106"/>
      <c r="JT234" s="106"/>
      <c r="JU234" s="106"/>
      <c r="JV234" s="106"/>
      <c r="JW234" s="106"/>
    </row>
    <row r="235" spans="1:283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  <c r="BH235" s="106"/>
      <c r="BI235" s="106"/>
      <c r="BJ235" s="106"/>
      <c r="BK235" s="106"/>
      <c r="BL235" s="106"/>
      <c r="BM235" s="106"/>
      <c r="BN235" s="106"/>
      <c r="BO235" s="106"/>
      <c r="BP235" s="106"/>
      <c r="BQ235" s="106"/>
      <c r="BR235" s="106"/>
      <c r="BS235" s="106"/>
      <c r="BT235" s="106"/>
      <c r="BU235" s="106"/>
      <c r="BV235" s="106"/>
      <c r="BW235" s="106"/>
      <c r="BX235" s="106"/>
      <c r="BY235" s="106"/>
      <c r="BZ235" s="106"/>
      <c r="CA235" s="106"/>
      <c r="CB235" s="106"/>
      <c r="CC235" s="106"/>
      <c r="CD235" s="106"/>
      <c r="CE235" s="106"/>
      <c r="CF235" s="106"/>
      <c r="CG235" s="106"/>
      <c r="CH235" s="106"/>
      <c r="CI235" s="106"/>
      <c r="CJ235" s="106"/>
      <c r="CK235" s="106"/>
      <c r="CL235" s="106"/>
      <c r="CM235" s="106"/>
      <c r="CN235" s="106"/>
      <c r="CO235" s="106"/>
      <c r="CP235" s="106"/>
      <c r="CQ235" s="106"/>
      <c r="CR235" s="106"/>
      <c r="CS235" s="106"/>
      <c r="CT235" s="106"/>
      <c r="CU235" s="106"/>
      <c r="CV235" s="106"/>
      <c r="CW235" s="106"/>
      <c r="CX235" s="106"/>
      <c r="CY235" s="106"/>
      <c r="CZ235" s="106"/>
      <c r="DA235" s="106"/>
      <c r="DB235" s="106"/>
      <c r="DC235" s="106"/>
      <c r="DD235" s="106"/>
      <c r="DE235" s="106"/>
      <c r="DF235" s="106"/>
      <c r="DG235" s="106"/>
      <c r="DH235" s="106"/>
      <c r="DI235" s="106"/>
      <c r="DJ235" s="106"/>
      <c r="DK235" s="106"/>
      <c r="DL235" s="106"/>
      <c r="DM235" s="106"/>
      <c r="DN235" s="106"/>
      <c r="DO235" s="106"/>
      <c r="DP235" s="106"/>
      <c r="DQ235" s="106"/>
      <c r="DR235" s="106"/>
      <c r="DS235" s="106"/>
      <c r="DT235" s="106"/>
      <c r="DU235" s="106"/>
      <c r="DV235" s="106"/>
      <c r="DW235" s="106"/>
      <c r="DX235" s="106"/>
      <c r="DY235" s="106"/>
      <c r="DZ235" s="106"/>
      <c r="EA235" s="106"/>
      <c r="EB235" s="106"/>
      <c r="EC235" s="106"/>
      <c r="ED235" s="106"/>
      <c r="EE235" s="106"/>
      <c r="EF235" s="106"/>
      <c r="EG235" s="106"/>
      <c r="EH235" s="106"/>
      <c r="EI235" s="106"/>
      <c r="EJ235" s="106"/>
      <c r="EK235" s="106"/>
      <c r="EL235" s="106"/>
      <c r="EM235" s="106"/>
      <c r="EN235" s="106"/>
      <c r="EO235" s="106"/>
      <c r="EP235" s="106"/>
      <c r="EQ235" s="106"/>
      <c r="ER235" s="106"/>
      <c r="ES235" s="106"/>
      <c r="ET235" s="106"/>
      <c r="EU235" s="106"/>
      <c r="EV235" s="106"/>
      <c r="EW235" s="106"/>
      <c r="EX235" s="106"/>
      <c r="EY235" s="106"/>
      <c r="EZ235" s="106"/>
      <c r="FA235" s="106"/>
      <c r="FB235" s="106"/>
      <c r="FC235" s="106"/>
      <c r="FD235" s="106"/>
      <c r="FE235" s="106"/>
      <c r="FF235" s="106"/>
      <c r="FG235" s="106"/>
      <c r="FH235" s="106"/>
      <c r="FI235" s="106"/>
      <c r="FJ235" s="106"/>
      <c r="FK235" s="106"/>
      <c r="FL235" s="106"/>
      <c r="FM235" s="106"/>
      <c r="FN235" s="106"/>
      <c r="FO235" s="106"/>
      <c r="FP235" s="106"/>
      <c r="FQ235" s="106"/>
      <c r="FR235" s="106"/>
      <c r="FS235" s="106"/>
      <c r="FT235" s="106"/>
      <c r="FU235" s="106"/>
      <c r="FV235" s="106"/>
      <c r="FW235" s="106"/>
      <c r="FX235" s="106"/>
      <c r="FY235" s="106"/>
      <c r="FZ235" s="106"/>
      <c r="GA235" s="106"/>
      <c r="GB235" s="106"/>
      <c r="GC235" s="106"/>
      <c r="GD235" s="106"/>
      <c r="GE235" s="106"/>
      <c r="GF235" s="106"/>
      <c r="GG235" s="106"/>
      <c r="GH235" s="106"/>
      <c r="GI235" s="106"/>
      <c r="GJ235" s="106"/>
      <c r="GK235" s="106"/>
      <c r="GL235" s="106"/>
      <c r="GM235" s="106"/>
      <c r="GN235" s="106"/>
      <c r="GO235" s="106"/>
      <c r="GP235" s="106"/>
      <c r="GQ235" s="106"/>
      <c r="GR235" s="106"/>
      <c r="GS235" s="106"/>
      <c r="GT235" s="106"/>
      <c r="GU235" s="106"/>
      <c r="GV235" s="106"/>
      <c r="GW235" s="106"/>
      <c r="GX235" s="106"/>
      <c r="GY235" s="106"/>
      <c r="GZ235" s="106"/>
      <c r="HA235" s="106"/>
      <c r="HB235" s="106"/>
      <c r="HC235" s="106"/>
      <c r="HD235" s="106"/>
      <c r="HE235" s="106"/>
      <c r="HF235" s="106"/>
      <c r="HG235" s="106"/>
      <c r="HH235" s="106"/>
      <c r="HI235" s="106"/>
      <c r="HJ235" s="106"/>
      <c r="HK235" s="106"/>
      <c r="HL235" s="106"/>
      <c r="HM235" s="106"/>
      <c r="HN235" s="106"/>
      <c r="HO235" s="106"/>
      <c r="HP235" s="106"/>
      <c r="HQ235" s="106"/>
      <c r="HR235" s="106"/>
      <c r="HS235" s="106"/>
      <c r="HT235" s="106"/>
      <c r="HU235" s="106"/>
      <c r="HV235" s="106"/>
      <c r="HW235" s="106"/>
      <c r="HX235" s="106"/>
      <c r="HY235" s="106"/>
      <c r="HZ235" s="106"/>
      <c r="IA235" s="106"/>
      <c r="IB235" s="106"/>
      <c r="IC235" s="106"/>
      <c r="ID235" s="106"/>
      <c r="IE235" s="106"/>
      <c r="IF235" s="106"/>
      <c r="IG235" s="106"/>
      <c r="IH235" s="106"/>
      <c r="II235" s="106"/>
      <c r="IJ235" s="106"/>
      <c r="IK235" s="106"/>
      <c r="IL235" s="106"/>
      <c r="IM235" s="106"/>
      <c r="IN235" s="106"/>
      <c r="IO235" s="106"/>
      <c r="IP235" s="106"/>
      <c r="IQ235" s="106"/>
      <c r="IR235" s="106"/>
      <c r="IS235" s="106"/>
      <c r="IT235" s="106"/>
      <c r="IU235" s="106"/>
      <c r="IV235" s="106"/>
      <c r="IW235" s="106"/>
      <c r="IX235" s="106"/>
      <c r="IY235" s="106"/>
      <c r="IZ235" s="106"/>
      <c r="JA235" s="106"/>
      <c r="JB235" s="106"/>
      <c r="JC235" s="106"/>
      <c r="JD235" s="106"/>
      <c r="JE235" s="106"/>
      <c r="JF235" s="106"/>
      <c r="JG235" s="106"/>
      <c r="JH235" s="106"/>
      <c r="JI235" s="106"/>
      <c r="JJ235" s="106"/>
      <c r="JK235" s="106"/>
      <c r="JL235" s="106"/>
      <c r="JM235" s="106"/>
      <c r="JN235" s="106"/>
      <c r="JO235" s="106"/>
      <c r="JP235" s="106"/>
      <c r="JQ235" s="106"/>
      <c r="JR235" s="106"/>
      <c r="JS235" s="106"/>
      <c r="JT235" s="106"/>
      <c r="JU235" s="106"/>
      <c r="JV235" s="106"/>
      <c r="JW235" s="106"/>
    </row>
    <row r="236" spans="1:283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  <c r="BJ236" s="106"/>
      <c r="BK236" s="106"/>
      <c r="BL236" s="106"/>
      <c r="BM236" s="106"/>
      <c r="BN236" s="106"/>
      <c r="BO236" s="106"/>
      <c r="BP236" s="106"/>
      <c r="BQ236" s="106"/>
      <c r="BR236" s="106"/>
      <c r="BS236" s="106"/>
      <c r="BT236" s="106"/>
      <c r="BU236" s="106"/>
      <c r="BV236" s="106"/>
      <c r="BW236" s="106"/>
      <c r="BX236" s="106"/>
      <c r="BY236" s="106"/>
      <c r="BZ236" s="106"/>
      <c r="CA236" s="106"/>
      <c r="CB236" s="106"/>
      <c r="CC236" s="106"/>
      <c r="CD236" s="106"/>
      <c r="CE236" s="106"/>
      <c r="CF236" s="106"/>
      <c r="CG236" s="106"/>
      <c r="CH236" s="106"/>
      <c r="CI236" s="106"/>
      <c r="CJ236" s="106"/>
      <c r="CK236" s="106"/>
      <c r="CL236" s="106"/>
      <c r="CM236" s="106"/>
      <c r="CN236" s="106"/>
      <c r="CO236" s="106"/>
      <c r="CP236" s="106"/>
      <c r="CQ236" s="106"/>
      <c r="CR236" s="106"/>
      <c r="CS236" s="106"/>
      <c r="CT236" s="106"/>
      <c r="CU236" s="106"/>
      <c r="CV236" s="106"/>
      <c r="CW236" s="106"/>
      <c r="CX236" s="106"/>
      <c r="CY236" s="106"/>
      <c r="CZ236" s="106"/>
      <c r="DA236" s="106"/>
      <c r="DB236" s="106"/>
      <c r="DC236" s="106"/>
      <c r="DD236" s="106"/>
      <c r="DE236" s="106"/>
      <c r="DF236" s="106"/>
      <c r="DG236" s="106"/>
      <c r="DH236" s="106"/>
      <c r="DI236" s="106"/>
      <c r="DJ236" s="106"/>
      <c r="DK236" s="106"/>
      <c r="DL236" s="106"/>
      <c r="DM236" s="106"/>
      <c r="DN236" s="106"/>
      <c r="DO236" s="106"/>
      <c r="DP236" s="106"/>
      <c r="DQ236" s="106"/>
      <c r="DR236" s="106"/>
      <c r="DS236" s="106"/>
      <c r="DT236" s="106"/>
      <c r="DU236" s="106"/>
      <c r="DV236" s="106"/>
      <c r="DW236" s="106"/>
      <c r="DX236" s="106"/>
      <c r="DY236" s="106"/>
      <c r="DZ236" s="106"/>
      <c r="EA236" s="106"/>
      <c r="EB236" s="106"/>
      <c r="EC236" s="106"/>
      <c r="ED236" s="106"/>
      <c r="EE236" s="106"/>
      <c r="EF236" s="106"/>
      <c r="EG236" s="106"/>
      <c r="EH236" s="106"/>
      <c r="EI236" s="106"/>
      <c r="EJ236" s="106"/>
      <c r="EK236" s="106"/>
      <c r="EL236" s="106"/>
      <c r="EM236" s="106"/>
      <c r="EN236" s="106"/>
      <c r="EO236" s="106"/>
      <c r="EP236" s="106"/>
      <c r="EQ236" s="106"/>
      <c r="ER236" s="106"/>
      <c r="ES236" s="106"/>
      <c r="ET236" s="106"/>
      <c r="EU236" s="106"/>
      <c r="EV236" s="106"/>
      <c r="EW236" s="106"/>
      <c r="EX236" s="106"/>
      <c r="EY236" s="106"/>
      <c r="EZ236" s="106"/>
      <c r="FA236" s="106"/>
      <c r="FB236" s="106"/>
      <c r="FC236" s="106"/>
      <c r="FD236" s="106"/>
      <c r="FE236" s="106"/>
      <c r="FF236" s="106"/>
      <c r="FG236" s="106"/>
      <c r="FH236" s="106"/>
      <c r="FI236" s="106"/>
      <c r="FJ236" s="106"/>
      <c r="FK236" s="106"/>
      <c r="FL236" s="106"/>
      <c r="FM236" s="106"/>
      <c r="FN236" s="106"/>
      <c r="FO236" s="106"/>
      <c r="FP236" s="106"/>
      <c r="FQ236" s="106"/>
      <c r="FR236" s="106"/>
      <c r="FS236" s="106"/>
      <c r="FT236" s="106"/>
      <c r="FU236" s="106"/>
      <c r="FV236" s="106"/>
      <c r="FW236" s="106"/>
      <c r="FX236" s="106"/>
      <c r="FY236" s="106"/>
      <c r="FZ236" s="106"/>
      <c r="GA236" s="106"/>
      <c r="GB236" s="106"/>
      <c r="GC236" s="106"/>
      <c r="GD236" s="106"/>
      <c r="GE236" s="106"/>
      <c r="GF236" s="106"/>
      <c r="GG236" s="106"/>
      <c r="GH236" s="106"/>
      <c r="GI236" s="106"/>
      <c r="GJ236" s="106"/>
      <c r="GK236" s="106"/>
      <c r="GL236" s="106"/>
      <c r="GM236" s="106"/>
      <c r="GN236" s="106"/>
      <c r="GO236" s="106"/>
      <c r="GP236" s="106"/>
      <c r="GQ236" s="106"/>
      <c r="GR236" s="106"/>
      <c r="GS236" s="106"/>
      <c r="GT236" s="106"/>
      <c r="GU236" s="106"/>
      <c r="GV236" s="106"/>
      <c r="GW236" s="106"/>
      <c r="GX236" s="106"/>
      <c r="GY236" s="106"/>
      <c r="GZ236" s="106"/>
      <c r="HA236" s="106"/>
      <c r="HB236" s="106"/>
      <c r="HC236" s="106"/>
      <c r="HD236" s="106"/>
      <c r="HE236" s="106"/>
      <c r="HF236" s="106"/>
      <c r="HG236" s="106"/>
      <c r="HH236" s="106"/>
      <c r="HI236" s="106"/>
      <c r="HJ236" s="106"/>
      <c r="HK236" s="106"/>
      <c r="HL236" s="106"/>
      <c r="HM236" s="106"/>
      <c r="HN236" s="106"/>
      <c r="HO236" s="106"/>
      <c r="HP236" s="106"/>
      <c r="HQ236" s="106"/>
      <c r="HR236" s="106"/>
      <c r="HS236" s="106"/>
      <c r="HT236" s="106"/>
      <c r="HU236" s="106"/>
      <c r="HV236" s="106"/>
      <c r="HW236" s="106"/>
      <c r="HX236" s="106"/>
      <c r="HY236" s="106"/>
      <c r="HZ236" s="106"/>
      <c r="IA236" s="106"/>
      <c r="IB236" s="106"/>
      <c r="IC236" s="106"/>
      <c r="ID236" s="106"/>
      <c r="IE236" s="106"/>
      <c r="IF236" s="106"/>
      <c r="IG236" s="106"/>
      <c r="IH236" s="106"/>
      <c r="II236" s="106"/>
      <c r="IJ236" s="106"/>
      <c r="IK236" s="106"/>
      <c r="IL236" s="106"/>
      <c r="IM236" s="106"/>
      <c r="IN236" s="106"/>
      <c r="IO236" s="106"/>
      <c r="IP236" s="106"/>
      <c r="IQ236" s="106"/>
      <c r="IR236" s="106"/>
      <c r="IS236" s="106"/>
      <c r="IT236" s="106"/>
      <c r="IU236" s="106"/>
      <c r="IV236" s="106"/>
      <c r="IW236" s="106"/>
      <c r="IX236" s="106"/>
      <c r="IY236" s="106"/>
      <c r="IZ236" s="106"/>
      <c r="JA236" s="106"/>
      <c r="JB236" s="106"/>
      <c r="JC236" s="106"/>
      <c r="JD236" s="106"/>
      <c r="JE236" s="106"/>
      <c r="JF236" s="106"/>
      <c r="JG236" s="106"/>
      <c r="JH236" s="106"/>
      <c r="JI236" s="106"/>
      <c r="JJ236" s="106"/>
      <c r="JK236" s="106"/>
      <c r="JL236" s="106"/>
      <c r="JM236" s="106"/>
      <c r="JN236" s="106"/>
      <c r="JO236" s="106"/>
      <c r="JP236" s="106"/>
      <c r="JQ236" s="106"/>
      <c r="JR236" s="106"/>
      <c r="JS236" s="106"/>
      <c r="JT236" s="106"/>
      <c r="JU236" s="106"/>
      <c r="JV236" s="106"/>
      <c r="JW236" s="106"/>
    </row>
    <row r="237" spans="1:283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6"/>
      <c r="BG237" s="106"/>
      <c r="BH237" s="106"/>
      <c r="BI237" s="106"/>
      <c r="BJ237" s="106"/>
      <c r="BK237" s="106"/>
      <c r="BL237" s="106"/>
      <c r="BM237" s="106"/>
      <c r="BN237" s="106"/>
      <c r="BO237" s="106"/>
      <c r="BP237" s="106"/>
      <c r="BQ237" s="106"/>
      <c r="BR237" s="106"/>
      <c r="BS237" s="106"/>
      <c r="BT237" s="106"/>
      <c r="BU237" s="106"/>
      <c r="BV237" s="106"/>
      <c r="BW237" s="106"/>
      <c r="BX237" s="106"/>
      <c r="BY237" s="106"/>
      <c r="BZ237" s="106"/>
      <c r="CA237" s="106"/>
      <c r="CB237" s="106"/>
      <c r="CC237" s="106"/>
      <c r="CD237" s="106"/>
      <c r="CE237" s="106"/>
      <c r="CF237" s="106"/>
      <c r="CG237" s="106"/>
      <c r="CH237" s="106"/>
      <c r="CI237" s="106"/>
      <c r="CJ237" s="106"/>
      <c r="CK237" s="106"/>
      <c r="CL237" s="106"/>
      <c r="CM237" s="106"/>
      <c r="CN237" s="106"/>
      <c r="CO237" s="106"/>
      <c r="CP237" s="106"/>
      <c r="CQ237" s="106"/>
      <c r="CR237" s="106"/>
      <c r="CS237" s="106"/>
      <c r="CT237" s="106"/>
      <c r="CU237" s="106"/>
      <c r="CV237" s="106"/>
      <c r="CW237" s="106"/>
      <c r="CX237" s="106"/>
      <c r="CY237" s="106"/>
      <c r="CZ237" s="106"/>
      <c r="DA237" s="106"/>
      <c r="DB237" s="106"/>
      <c r="DC237" s="106"/>
      <c r="DD237" s="106"/>
      <c r="DE237" s="106"/>
      <c r="DF237" s="106"/>
      <c r="DG237" s="106"/>
      <c r="DH237" s="106"/>
      <c r="DI237" s="106"/>
      <c r="DJ237" s="106"/>
      <c r="DK237" s="106"/>
      <c r="DL237" s="106"/>
      <c r="DM237" s="106"/>
      <c r="DN237" s="106"/>
      <c r="DO237" s="106"/>
      <c r="DP237" s="106"/>
      <c r="DQ237" s="106"/>
      <c r="DR237" s="106"/>
      <c r="DS237" s="106"/>
      <c r="DT237" s="106"/>
      <c r="DU237" s="106"/>
      <c r="DV237" s="106"/>
      <c r="DW237" s="106"/>
      <c r="DX237" s="106"/>
      <c r="DY237" s="106"/>
      <c r="DZ237" s="106"/>
      <c r="EA237" s="106"/>
      <c r="EB237" s="106"/>
      <c r="EC237" s="106"/>
      <c r="ED237" s="106"/>
      <c r="EE237" s="106"/>
      <c r="EF237" s="106"/>
      <c r="EG237" s="106"/>
      <c r="EH237" s="106"/>
      <c r="EI237" s="106"/>
      <c r="EJ237" s="106"/>
      <c r="EK237" s="106"/>
      <c r="EL237" s="106"/>
      <c r="EM237" s="106"/>
      <c r="EN237" s="106"/>
      <c r="EO237" s="106"/>
      <c r="EP237" s="106"/>
      <c r="EQ237" s="106"/>
      <c r="ER237" s="106"/>
      <c r="ES237" s="106"/>
      <c r="ET237" s="106"/>
      <c r="EU237" s="106"/>
      <c r="EV237" s="106"/>
      <c r="EW237" s="106"/>
      <c r="EX237" s="106"/>
      <c r="EY237" s="106"/>
      <c r="EZ237" s="106"/>
      <c r="FA237" s="106"/>
      <c r="FB237" s="106"/>
      <c r="FC237" s="106"/>
      <c r="FD237" s="106"/>
      <c r="FE237" s="106"/>
      <c r="FF237" s="106"/>
      <c r="FG237" s="106"/>
      <c r="FH237" s="106"/>
      <c r="FI237" s="106"/>
      <c r="FJ237" s="106"/>
      <c r="FK237" s="106"/>
      <c r="FL237" s="106"/>
      <c r="FM237" s="106"/>
      <c r="FN237" s="106"/>
      <c r="FO237" s="106"/>
      <c r="FP237" s="106"/>
      <c r="FQ237" s="106"/>
      <c r="FR237" s="106"/>
      <c r="FS237" s="106"/>
      <c r="FT237" s="106"/>
      <c r="FU237" s="106"/>
      <c r="FV237" s="106"/>
      <c r="FW237" s="106"/>
      <c r="FX237" s="106"/>
      <c r="FY237" s="106"/>
      <c r="FZ237" s="106"/>
      <c r="GA237" s="106"/>
      <c r="GB237" s="106"/>
      <c r="GC237" s="106"/>
      <c r="GD237" s="106"/>
      <c r="GE237" s="106"/>
      <c r="GF237" s="106"/>
      <c r="GG237" s="106"/>
      <c r="GH237" s="106"/>
      <c r="GI237" s="106"/>
      <c r="GJ237" s="106"/>
      <c r="GK237" s="106"/>
      <c r="GL237" s="106"/>
      <c r="GM237" s="106"/>
      <c r="GN237" s="106"/>
      <c r="GO237" s="106"/>
      <c r="GP237" s="106"/>
      <c r="GQ237" s="106"/>
      <c r="GR237" s="106"/>
      <c r="GS237" s="106"/>
      <c r="GT237" s="106"/>
      <c r="GU237" s="106"/>
      <c r="GV237" s="106"/>
      <c r="GW237" s="106"/>
      <c r="GX237" s="106"/>
      <c r="GY237" s="106"/>
      <c r="GZ237" s="106"/>
      <c r="HA237" s="106"/>
      <c r="HB237" s="106"/>
      <c r="HC237" s="106"/>
      <c r="HD237" s="106"/>
      <c r="HE237" s="106"/>
      <c r="HF237" s="106"/>
      <c r="HG237" s="106"/>
      <c r="HH237" s="106"/>
      <c r="HI237" s="106"/>
      <c r="HJ237" s="106"/>
      <c r="HK237" s="106"/>
      <c r="HL237" s="106"/>
      <c r="HM237" s="106"/>
      <c r="HN237" s="106"/>
      <c r="HO237" s="106"/>
      <c r="HP237" s="106"/>
      <c r="HQ237" s="106"/>
      <c r="HR237" s="106"/>
      <c r="HS237" s="106"/>
      <c r="HT237" s="106"/>
      <c r="HU237" s="106"/>
      <c r="HV237" s="106"/>
      <c r="HW237" s="106"/>
      <c r="HX237" s="106"/>
      <c r="HY237" s="106"/>
      <c r="HZ237" s="106"/>
      <c r="IA237" s="106"/>
      <c r="IB237" s="106"/>
      <c r="IC237" s="106"/>
      <c r="ID237" s="106"/>
      <c r="IE237" s="106"/>
      <c r="IF237" s="106"/>
      <c r="IG237" s="106"/>
      <c r="IH237" s="106"/>
      <c r="II237" s="106"/>
      <c r="IJ237" s="106"/>
      <c r="IK237" s="106"/>
      <c r="IL237" s="106"/>
      <c r="IM237" s="106"/>
      <c r="IN237" s="106"/>
      <c r="IO237" s="106"/>
      <c r="IP237" s="106"/>
      <c r="IQ237" s="106"/>
      <c r="IR237" s="106"/>
      <c r="IS237" s="106"/>
      <c r="IT237" s="106"/>
      <c r="IU237" s="106"/>
      <c r="IV237" s="106"/>
      <c r="IW237" s="106"/>
      <c r="IX237" s="106"/>
      <c r="IY237" s="106"/>
      <c r="IZ237" s="106"/>
      <c r="JA237" s="106"/>
      <c r="JB237" s="106"/>
      <c r="JC237" s="106"/>
      <c r="JD237" s="106"/>
      <c r="JE237" s="106"/>
      <c r="JF237" s="106"/>
      <c r="JG237" s="106"/>
      <c r="JH237" s="106"/>
      <c r="JI237" s="106"/>
      <c r="JJ237" s="106"/>
      <c r="JK237" s="106"/>
      <c r="JL237" s="106"/>
      <c r="JM237" s="106"/>
      <c r="JN237" s="106"/>
      <c r="JO237" s="106"/>
      <c r="JP237" s="106"/>
      <c r="JQ237" s="106"/>
      <c r="JR237" s="106"/>
      <c r="JS237" s="106"/>
      <c r="JT237" s="106"/>
      <c r="JU237" s="106"/>
      <c r="JV237" s="106"/>
      <c r="JW237" s="106"/>
    </row>
    <row r="238" spans="1:283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  <c r="AV238" s="106"/>
      <c r="AW238" s="106"/>
      <c r="AX238" s="106"/>
      <c r="AY238" s="106"/>
      <c r="AZ238" s="106"/>
      <c r="BA238" s="106"/>
      <c r="BB238" s="106"/>
      <c r="BC238" s="106"/>
      <c r="BD238" s="106"/>
      <c r="BE238" s="106"/>
      <c r="BF238" s="106"/>
      <c r="BG238" s="106"/>
      <c r="BH238" s="106"/>
      <c r="BI238" s="106"/>
      <c r="BJ238" s="106"/>
      <c r="BK238" s="106"/>
      <c r="BL238" s="106"/>
      <c r="BM238" s="106"/>
      <c r="BN238" s="106"/>
      <c r="BO238" s="106"/>
      <c r="BP238" s="106"/>
      <c r="BQ238" s="106"/>
      <c r="BR238" s="106"/>
      <c r="BS238" s="106"/>
      <c r="BT238" s="106"/>
      <c r="BU238" s="106"/>
      <c r="BV238" s="106"/>
      <c r="BW238" s="106"/>
      <c r="BX238" s="106"/>
      <c r="BY238" s="106"/>
      <c r="BZ238" s="106"/>
      <c r="CA238" s="106"/>
      <c r="CB238" s="106"/>
      <c r="CC238" s="106"/>
      <c r="CD238" s="106"/>
      <c r="CE238" s="106"/>
      <c r="CF238" s="106"/>
      <c r="CG238" s="106"/>
      <c r="CH238" s="106"/>
      <c r="CI238" s="106"/>
      <c r="CJ238" s="106"/>
      <c r="CK238" s="106"/>
      <c r="CL238" s="106"/>
      <c r="CM238" s="106"/>
      <c r="CN238" s="106"/>
      <c r="CO238" s="106"/>
      <c r="CP238" s="106"/>
      <c r="CQ238" s="106"/>
      <c r="CR238" s="106"/>
      <c r="CS238" s="106"/>
      <c r="CT238" s="106"/>
      <c r="CU238" s="106"/>
      <c r="CV238" s="106"/>
      <c r="CW238" s="106"/>
      <c r="CX238" s="106"/>
      <c r="CY238" s="106"/>
      <c r="CZ238" s="106"/>
      <c r="DA238" s="106"/>
      <c r="DB238" s="106"/>
      <c r="DC238" s="106"/>
      <c r="DD238" s="106"/>
      <c r="DE238" s="106"/>
      <c r="DF238" s="106"/>
      <c r="DG238" s="106"/>
      <c r="DH238" s="106"/>
      <c r="DI238" s="106"/>
      <c r="DJ238" s="106"/>
      <c r="DK238" s="106"/>
      <c r="DL238" s="106"/>
      <c r="DM238" s="106"/>
      <c r="DN238" s="106"/>
      <c r="DO238" s="106"/>
      <c r="DP238" s="106"/>
      <c r="DQ238" s="106"/>
      <c r="DR238" s="106"/>
      <c r="DS238" s="106"/>
      <c r="DT238" s="106"/>
      <c r="DU238" s="106"/>
      <c r="DV238" s="106"/>
      <c r="DW238" s="106"/>
      <c r="DX238" s="106"/>
      <c r="DY238" s="106"/>
      <c r="DZ238" s="106"/>
      <c r="EA238" s="106"/>
      <c r="EB238" s="106"/>
      <c r="EC238" s="106"/>
      <c r="ED238" s="106"/>
      <c r="EE238" s="106"/>
      <c r="EF238" s="106"/>
      <c r="EG238" s="106"/>
      <c r="EH238" s="106"/>
      <c r="EI238" s="106"/>
      <c r="EJ238" s="106"/>
      <c r="EK238" s="106"/>
      <c r="EL238" s="106"/>
      <c r="EM238" s="106"/>
      <c r="EN238" s="106"/>
      <c r="EO238" s="106"/>
      <c r="EP238" s="106"/>
      <c r="EQ238" s="106"/>
      <c r="ER238" s="106"/>
      <c r="ES238" s="106"/>
      <c r="ET238" s="106"/>
      <c r="EU238" s="106"/>
      <c r="EV238" s="106"/>
      <c r="EW238" s="106"/>
      <c r="EX238" s="106"/>
      <c r="EY238" s="106"/>
      <c r="EZ238" s="106"/>
      <c r="FA238" s="106"/>
      <c r="FB238" s="106"/>
      <c r="FC238" s="106"/>
      <c r="FD238" s="106"/>
      <c r="FE238" s="106"/>
      <c r="FF238" s="106"/>
      <c r="FG238" s="106"/>
      <c r="FH238" s="106"/>
      <c r="FI238" s="106"/>
      <c r="FJ238" s="106"/>
      <c r="FK238" s="106"/>
      <c r="FL238" s="106"/>
      <c r="FM238" s="106"/>
      <c r="FN238" s="106"/>
      <c r="FO238" s="106"/>
      <c r="FP238" s="106"/>
      <c r="FQ238" s="106"/>
      <c r="FR238" s="106"/>
      <c r="FS238" s="106"/>
      <c r="FT238" s="106"/>
      <c r="FU238" s="106"/>
      <c r="FV238" s="106"/>
      <c r="FW238" s="106"/>
      <c r="FX238" s="106"/>
      <c r="FY238" s="106"/>
      <c r="FZ238" s="106"/>
      <c r="GA238" s="106"/>
      <c r="GB238" s="106"/>
      <c r="GC238" s="106"/>
      <c r="GD238" s="106"/>
      <c r="GE238" s="106"/>
      <c r="GF238" s="106"/>
      <c r="GG238" s="106"/>
      <c r="GH238" s="106"/>
      <c r="GI238" s="106"/>
      <c r="GJ238" s="106"/>
      <c r="GK238" s="106"/>
      <c r="GL238" s="106"/>
      <c r="GM238" s="106"/>
      <c r="GN238" s="106"/>
      <c r="GO238" s="106"/>
      <c r="GP238" s="106"/>
      <c r="GQ238" s="106"/>
      <c r="GR238" s="106"/>
      <c r="GS238" s="106"/>
      <c r="GT238" s="106"/>
      <c r="GU238" s="106"/>
      <c r="GV238" s="106"/>
      <c r="GW238" s="106"/>
      <c r="GX238" s="106"/>
      <c r="GY238" s="106"/>
      <c r="GZ238" s="106"/>
      <c r="HA238" s="106"/>
      <c r="HB238" s="106"/>
      <c r="HC238" s="106"/>
      <c r="HD238" s="106"/>
      <c r="HE238" s="106"/>
      <c r="HF238" s="106"/>
      <c r="HG238" s="106"/>
      <c r="HH238" s="106"/>
      <c r="HI238" s="106"/>
      <c r="HJ238" s="106"/>
      <c r="HK238" s="106"/>
      <c r="HL238" s="106"/>
      <c r="HM238" s="106"/>
      <c r="HN238" s="106"/>
      <c r="HO238" s="106"/>
      <c r="HP238" s="106"/>
      <c r="HQ238" s="106"/>
      <c r="HR238" s="106"/>
      <c r="HS238" s="106"/>
      <c r="HT238" s="106"/>
      <c r="HU238" s="106"/>
      <c r="HV238" s="106"/>
      <c r="HW238" s="106"/>
      <c r="HX238" s="106"/>
      <c r="HY238" s="106"/>
      <c r="HZ238" s="106"/>
      <c r="IA238" s="106"/>
      <c r="IB238" s="106"/>
      <c r="IC238" s="106"/>
      <c r="ID238" s="106"/>
      <c r="IE238" s="106"/>
      <c r="IF238" s="106"/>
      <c r="IG238" s="106"/>
      <c r="IH238" s="106"/>
      <c r="II238" s="106"/>
      <c r="IJ238" s="106"/>
      <c r="IK238" s="106"/>
      <c r="IL238" s="106"/>
      <c r="IM238" s="106"/>
      <c r="IN238" s="106"/>
      <c r="IO238" s="106"/>
      <c r="IP238" s="106"/>
      <c r="IQ238" s="106"/>
      <c r="IR238" s="106"/>
      <c r="IS238" s="106"/>
      <c r="IT238" s="106"/>
      <c r="IU238" s="106"/>
      <c r="IV238" s="106"/>
      <c r="IW238" s="106"/>
      <c r="IX238" s="106"/>
      <c r="IY238" s="106"/>
      <c r="IZ238" s="106"/>
      <c r="JA238" s="106"/>
      <c r="JB238" s="106"/>
      <c r="JC238" s="106"/>
      <c r="JD238" s="106"/>
      <c r="JE238" s="106"/>
      <c r="JF238" s="106"/>
      <c r="JG238" s="106"/>
      <c r="JH238" s="106"/>
      <c r="JI238" s="106"/>
      <c r="JJ238" s="106"/>
      <c r="JK238" s="106"/>
      <c r="JL238" s="106"/>
      <c r="JM238" s="106"/>
      <c r="JN238" s="106"/>
      <c r="JO238" s="106"/>
      <c r="JP238" s="106"/>
      <c r="JQ238" s="106"/>
      <c r="JR238" s="106"/>
      <c r="JS238" s="106"/>
      <c r="JT238" s="106"/>
      <c r="JU238" s="106"/>
      <c r="JV238" s="106"/>
      <c r="JW238" s="106"/>
    </row>
    <row r="239" spans="1:283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  <c r="BJ239" s="106"/>
      <c r="BK239" s="106"/>
      <c r="BL239" s="106"/>
      <c r="BM239" s="106"/>
      <c r="BN239" s="106"/>
      <c r="BO239" s="106"/>
      <c r="BP239" s="106"/>
      <c r="BQ239" s="106"/>
      <c r="BR239" s="106"/>
      <c r="BS239" s="106"/>
      <c r="BT239" s="106"/>
      <c r="BU239" s="106"/>
      <c r="BV239" s="106"/>
      <c r="BW239" s="106"/>
      <c r="BX239" s="106"/>
      <c r="BY239" s="106"/>
      <c r="BZ239" s="106"/>
      <c r="CA239" s="106"/>
      <c r="CB239" s="106"/>
      <c r="CC239" s="106"/>
      <c r="CD239" s="106"/>
      <c r="CE239" s="106"/>
      <c r="CF239" s="106"/>
      <c r="CG239" s="106"/>
      <c r="CH239" s="106"/>
      <c r="CI239" s="106"/>
      <c r="CJ239" s="106"/>
      <c r="CK239" s="106"/>
      <c r="CL239" s="106"/>
      <c r="CM239" s="106"/>
      <c r="CN239" s="106"/>
      <c r="CO239" s="106"/>
      <c r="CP239" s="106"/>
      <c r="CQ239" s="106"/>
      <c r="CR239" s="106"/>
      <c r="CS239" s="106"/>
      <c r="CT239" s="106"/>
      <c r="CU239" s="106"/>
      <c r="CV239" s="106"/>
      <c r="CW239" s="106"/>
      <c r="CX239" s="106"/>
      <c r="CY239" s="106"/>
      <c r="CZ239" s="106"/>
      <c r="DA239" s="106"/>
      <c r="DB239" s="106"/>
      <c r="DC239" s="106"/>
      <c r="DD239" s="106"/>
      <c r="DE239" s="106"/>
      <c r="DF239" s="106"/>
      <c r="DG239" s="106"/>
      <c r="DH239" s="106"/>
      <c r="DI239" s="106"/>
      <c r="DJ239" s="106"/>
      <c r="DK239" s="106"/>
      <c r="DL239" s="106"/>
      <c r="DM239" s="106"/>
      <c r="DN239" s="106"/>
      <c r="DO239" s="106"/>
      <c r="DP239" s="106"/>
      <c r="DQ239" s="106"/>
      <c r="DR239" s="106"/>
      <c r="DS239" s="106"/>
      <c r="DT239" s="106"/>
      <c r="DU239" s="106"/>
      <c r="DV239" s="106"/>
      <c r="DW239" s="106"/>
      <c r="DX239" s="106"/>
      <c r="DY239" s="106"/>
      <c r="DZ239" s="106"/>
      <c r="EA239" s="106"/>
      <c r="EB239" s="106"/>
      <c r="EC239" s="106"/>
      <c r="ED239" s="106"/>
      <c r="EE239" s="106"/>
      <c r="EF239" s="106"/>
      <c r="EG239" s="106"/>
      <c r="EH239" s="106"/>
      <c r="EI239" s="106"/>
      <c r="EJ239" s="106"/>
      <c r="EK239" s="106"/>
      <c r="EL239" s="106"/>
      <c r="EM239" s="106"/>
      <c r="EN239" s="106"/>
      <c r="EO239" s="106"/>
      <c r="EP239" s="106"/>
      <c r="EQ239" s="106"/>
      <c r="ER239" s="106"/>
      <c r="ES239" s="106"/>
      <c r="ET239" s="106"/>
      <c r="EU239" s="106"/>
      <c r="EV239" s="106"/>
      <c r="EW239" s="106"/>
      <c r="EX239" s="106"/>
      <c r="EY239" s="106"/>
      <c r="EZ239" s="106"/>
      <c r="FA239" s="106"/>
      <c r="FB239" s="106"/>
      <c r="FC239" s="106"/>
      <c r="FD239" s="106"/>
      <c r="FE239" s="106"/>
      <c r="FF239" s="106"/>
      <c r="FG239" s="106"/>
      <c r="FH239" s="106"/>
      <c r="FI239" s="106"/>
      <c r="FJ239" s="106"/>
      <c r="FK239" s="106"/>
      <c r="FL239" s="106"/>
      <c r="FM239" s="106"/>
      <c r="FN239" s="106"/>
      <c r="FO239" s="106"/>
      <c r="FP239" s="106"/>
      <c r="FQ239" s="106"/>
      <c r="FR239" s="106"/>
      <c r="FS239" s="106"/>
      <c r="FT239" s="106"/>
      <c r="FU239" s="106"/>
      <c r="FV239" s="106"/>
      <c r="FW239" s="106"/>
      <c r="FX239" s="106"/>
      <c r="FY239" s="106"/>
      <c r="FZ239" s="106"/>
      <c r="GA239" s="106"/>
      <c r="GB239" s="106"/>
      <c r="GC239" s="106"/>
      <c r="GD239" s="106"/>
      <c r="GE239" s="106"/>
      <c r="GF239" s="106"/>
      <c r="GG239" s="106"/>
      <c r="GH239" s="106"/>
      <c r="GI239" s="106"/>
      <c r="GJ239" s="106"/>
      <c r="GK239" s="106"/>
      <c r="GL239" s="106"/>
      <c r="GM239" s="106"/>
      <c r="GN239" s="106"/>
      <c r="GO239" s="106"/>
      <c r="GP239" s="106"/>
      <c r="GQ239" s="106"/>
      <c r="GR239" s="106"/>
      <c r="GS239" s="106"/>
      <c r="GT239" s="106"/>
      <c r="GU239" s="106"/>
      <c r="GV239" s="106"/>
      <c r="GW239" s="106"/>
      <c r="GX239" s="106"/>
      <c r="GY239" s="106"/>
      <c r="GZ239" s="106"/>
      <c r="HA239" s="106"/>
      <c r="HB239" s="106"/>
      <c r="HC239" s="106"/>
      <c r="HD239" s="106"/>
      <c r="HE239" s="106"/>
      <c r="HF239" s="106"/>
      <c r="HG239" s="106"/>
      <c r="HH239" s="106"/>
      <c r="HI239" s="106"/>
      <c r="HJ239" s="106"/>
      <c r="HK239" s="106"/>
      <c r="HL239" s="106"/>
      <c r="HM239" s="106"/>
      <c r="HN239" s="106"/>
      <c r="HO239" s="106"/>
      <c r="HP239" s="106"/>
      <c r="HQ239" s="106"/>
      <c r="HR239" s="106"/>
      <c r="HS239" s="106"/>
      <c r="HT239" s="106"/>
      <c r="HU239" s="106"/>
      <c r="HV239" s="106"/>
      <c r="HW239" s="106"/>
      <c r="HX239" s="106"/>
      <c r="HY239" s="106"/>
      <c r="HZ239" s="106"/>
      <c r="IA239" s="106"/>
      <c r="IB239" s="106"/>
      <c r="IC239" s="106"/>
      <c r="ID239" s="106"/>
      <c r="IE239" s="106"/>
      <c r="IF239" s="106"/>
      <c r="IG239" s="106"/>
      <c r="IH239" s="106"/>
      <c r="II239" s="106"/>
      <c r="IJ239" s="106"/>
      <c r="IK239" s="106"/>
      <c r="IL239" s="106"/>
      <c r="IM239" s="106"/>
      <c r="IN239" s="106"/>
      <c r="IO239" s="106"/>
      <c r="IP239" s="106"/>
      <c r="IQ239" s="106"/>
      <c r="IR239" s="106"/>
      <c r="IS239" s="106"/>
      <c r="IT239" s="106"/>
      <c r="IU239" s="106"/>
      <c r="IV239" s="106"/>
      <c r="IW239" s="106"/>
      <c r="IX239" s="106"/>
      <c r="IY239" s="106"/>
      <c r="IZ239" s="106"/>
      <c r="JA239" s="106"/>
      <c r="JB239" s="106"/>
      <c r="JC239" s="106"/>
      <c r="JD239" s="106"/>
      <c r="JE239" s="106"/>
      <c r="JF239" s="106"/>
      <c r="JG239" s="106"/>
      <c r="JH239" s="106"/>
      <c r="JI239" s="106"/>
      <c r="JJ239" s="106"/>
      <c r="JK239" s="106"/>
      <c r="JL239" s="106"/>
      <c r="JM239" s="106"/>
      <c r="JN239" s="106"/>
      <c r="JO239" s="106"/>
      <c r="JP239" s="106"/>
      <c r="JQ239" s="106"/>
      <c r="JR239" s="106"/>
      <c r="JS239" s="106"/>
      <c r="JT239" s="106"/>
      <c r="JU239" s="106"/>
      <c r="JV239" s="106"/>
      <c r="JW239" s="106"/>
    </row>
    <row r="240" spans="1:283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  <c r="BJ240" s="106"/>
      <c r="BK240" s="106"/>
      <c r="BL240" s="106"/>
      <c r="BM240" s="106"/>
      <c r="BN240" s="106"/>
      <c r="BO240" s="106"/>
      <c r="BP240" s="106"/>
      <c r="BQ240" s="106"/>
      <c r="BR240" s="106"/>
      <c r="BS240" s="106"/>
      <c r="BT240" s="106"/>
      <c r="BU240" s="106"/>
      <c r="BV240" s="106"/>
      <c r="BW240" s="106"/>
      <c r="BX240" s="106"/>
      <c r="BY240" s="106"/>
      <c r="BZ240" s="106"/>
      <c r="CA240" s="106"/>
      <c r="CB240" s="106"/>
      <c r="CC240" s="106"/>
      <c r="CD240" s="106"/>
      <c r="CE240" s="106"/>
      <c r="CF240" s="106"/>
      <c r="CG240" s="106"/>
      <c r="CH240" s="106"/>
      <c r="CI240" s="106"/>
      <c r="CJ240" s="106"/>
      <c r="CK240" s="106"/>
      <c r="CL240" s="106"/>
      <c r="CM240" s="106"/>
      <c r="CN240" s="106"/>
      <c r="CO240" s="106"/>
      <c r="CP240" s="106"/>
      <c r="CQ240" s="106"/>
      <c r="CR240" s="106"/>
      <c r="CS240" s="106"/>
      <c r="CT240" s="106"/>
      <c r="CU240" s="106"/>
      <c r="CV240" s="106"/>
      <c r="CW240" s="106"/>
      <c r="CX240" s="106"/>
      <c r="CY240" s="106"/>
      <c r="CZ240" s="106"/>
      <c r="DA240" s="106"/>
      <c r="DB240" s="106"/>
      <c r="DC240" s="106"/>
      <c r="DD240" s="106"/>
      <c r="DE240" s="106"/>
      <c r="DF240" s="106"/>
      <c r="DG240" s="106"/>
      <c r="DH240" s="106"/>
      <c r="DI240" s="106"/>
      <c r="DJ240" s="106"/>
      <c r="DK240" s="106"/>
      <c r="DL240" s="106"/>
      <c r="DM240" s="106"/>
      <c r="DN240" s="106"/>
      <c r="DO240" s="106"/>
      <c r="DP240" s="106"/>
      <c r="DQ240" s="106"/>
      <c r="DR240" s="106"/>
      <c r="DS240" s="106"/>
      <c r="DT240" s="106"/>
      <c r="DU240" s="106"/>
      <c r="DV240" s="106"/>
      <c r="DW240" s="106"/>
      <c r="DX240" s="106"/>
      <c r="DY240" s="106"/>
      <c r="DZ240" s="106"/>
      <c r="EA240" s="106"/>
      <c r="EB240" s="106"/>
      <c r="EC240" s="106"/>
      <c r="ED240" s="106"/>
      <c r="EE240" s="106"/>
      <c r="EF240" s="106"/>
      <c r="EG240" s="106"/>
      <c r="EH240" s="106"/>
      <c r="EI240" s="106"/>
      <c r="EJ240" s="106"/>
      <c r="EK240" s="106"/>
      <c r="EL240" s="106"/>
      <c r="EM240" s="106"/>
      <c r="EN240" s="106"/>
      <c r="EO240" s="106"/>
      <c r="EP240" s="106"/>
      <c r="EQ240" s="106"/>
      <c r="ER240" s="106"/>
      <c r="ES240" s="106"/>
      <c r="ET240" s="106"/>
      <c r="EU240" s="106"/>
      <c r="EV240" s="106"/>
      <c r="EW240" s="106"/>
      <c r="EX240" s="106"/>
      <c r="EY240" s="106"/>
      <c r="EZ240" s="106"/>
      <c r="FA240" s="106"/>
      <c r="FB240" s="106"/>
      <c r="FC240" s="106"/>
      <c r="FD240" s="106"/>
      <c r="FE240" s="106"/>
      <c r="FF240" s="106"/>
      <c r="FG240" s="106"/>
      <c r="FH240" s="106"/>
      <c r="FI240" s="106"/>
      <c r="FJ240" s="106"/>
      <c r="FK240" s="106"/>
      <c r="FL240" s="106"/>
      <c r="FM240" s="106"/>
      <c r="FN240" s="106"/>
      <c r="FO240" s="106"/>
      <c r="FP240" s="106"/>
      <c r="FQ240" s="106"/>
      <c r="FR240" s="106"/>
      <c r="FS240" s="106"/>
      <c r="FT240" s="106"/>
      <c r="FU240" s="106"/>
      <c r="FV240" s="106"/>
      <c r="FW240" s="106"/>
      <c r="FX240" s="106"/>
      <c r="FY240" s="106"/>
      <c r="FZ240" s="106"/>
      <c r="GA240" s="106"/>
      <c r="GB240" s="106"/>
      <c r="GC240" s="106"/>
      <c r="GD240" s="106"/>
      <c r="GE240" s="106"/>
      <c r="GF240" s="106"/>
      <c r="GG240" s="106"/>
      <c r="GH240" s="106"/>
      <c r="GI240" s="106"/>
      <c r="GJ240" s="106"/>
      <c r="GK240" s="106"/>
      <c r="GL240" s="106"/>
      <c r="GM240" s="106"/>
      <c r="GN240" s="106"/>
      <c r="GO240" s="106"/>
      <c r="GP240" s="106"/>
      <c r="GQ240" s="106"/>
      <c r="GR240" s="106"/>
      <c r="GS240" s="106"/>
      <c r="GT240" s="106"/>
      <c r="GU240" s="106"/>
      <c r="GV240" s="106"/>
      <c r="GW240" s="106"/>
      <c r="GX240" s="106"/>
      <c r="GY240" s="106"/>
      <c r="GZ240" s="106"/>
      <c r="HA240" s="106"/>
      <c r="HB240" s="106"/>
      <c r="HC240" s="106"/>
      <c r="HD240" s="106"/>
      <c r="HE240" s="106"/>
      <c r="HF240" s="106"/>
      <c r="HG240" s="106"/>
      <c r="HH240" s="106"/>
      <c r="HI240" s="106"/>
      <c r="HJ240" s="106"/>
      <c r="HK240" s="106"/>
      <c r="HL240" s="106"/>
      <c r="HM240" s="106"/>
      <c r="HN240" s="106"/>
      <c r="HO240" s="106"/>
      <c r="HP240" s="106"/>
      <c r="HQ240" s="106"/>
      <c r="HR240" s="106"/>
      <c r="HS240" s="106"/>
      <c r="HT240" s="106"/>
      <c r="HU240" s="106"/>
      <c r="HV240" s="106"/>
      <c r="HW240" s="106"/>
      <c r="HX240" s="106"/>
      <c r="HY240" s="106"/>
      <c r="HZ240" s="106"/>
      <c r="IA240" s="106"/>
      <c r="IB240" s="106"/>
      <c r="IC240" s="106"/>
      <c r="ID240" s="106"/>
      <c r="IE240" s="106"/>
      <c r="IF240" s="106"/>
      <c r="IG240" s="106"/>
      <c r="IH240" s="106"/>
      <c r="II240" s="106"/>
      <c r="IJ240" s="106"/>
      <c r="IK240" s="106"/>
      <c r="IL240" s="106"/>
      <c r="IM240" s="106"/>
      <c r="IN240" s="106"/>
      <c r="IO240" s="106"/>
      <c r="IP240" s="106"/>
      <c r="IQ240" s="106"/>
      <c r="IR240" s="106"/>
      <c r="IS240" s="106"/>
      <c r="IT240" s="106"/>
      <c r="IU240" s="106"/>
      <c r="IV240" s="106"/>
      <c r="IW240" s="106"/>
      <c r="IX240" s="106"/>
      <c r="IY240" s="106"/>
      <c r="IZ240" s="106"/>
      <c r="JA240" s="106"/>
      <c r="JB240" s="106"/>
      <c r="JC240" s="106"/>
      <c r="JD240" s="106"/>
      <c r="JE240" s="106"/>
      <c r="JF240" s="106"/>
      <c r="JG240" s="106"/>
      <c r="JH240" s="106"/>
      <c r="JI240" s="106"/>
      <c r="JJ240" s="106"/>
      <c r="JK240" s="106"/>
      <c r="JL240" s="106"/>
      <c r="JM240" s="106"/>
      <c r="JN240" s="106"/>
      <c r="JO240" s="106"/>
      <c r="JP240" s="106"/>
      <c r="JQ240" s="106"/>
      <c r="JR240" s="106"/>
      <c r="JS240" s="106"/>
      <c r="JT240" s="106"/>
      <c r="JU240" s="106"/>
      <c r="JV240" s="106"/>
      <c r="JW240" s="106"/>
    </row>
    <row r="241" spans="1:283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  <c r="BH241" s="106"/>
      <c r="BI241" s="106"/>
      <c r="BJ241" s="106"/>
      <c r="BK241" s="106"/>
      <c r="BL241" s="106"/>
      <c r="BM241" s="106"/>
      <c r="BN241" s="106"/>
      <c r="BO241" s="106"/>
      <c r="BP241" s="106"/>
      <c r="BQ241" s="106"/>
      <c r="BR241" s="106"/>
      <c r="BS241" s="106"/>
      <c r="BT241" s="106"/>
      <c r="BU241" s="106"/>
      <c r="BV241" s="106"/>
      <c r="BW241" s="106"/>
      <c r="BX241" s="106"/>
      <c r="BY241" s="106"/>
      <c r="BZ241" s="106"/>
      <c r="CA241" s="106"/>
      <c r="CB241" s="106"/>
      <c r="CC241" s="106"/>
      <c r="CD241" s="106"/>
      <c r="CE241" s="106"/>
      <c r="CF241" s="106"/>
      <c r="CG241" s="106"/>
      <c r="CH241" s="106"/>
      <c r="CI241" s="106"/>
      <c r="CJ241" s="106"/>
      <c r="CK241" s="106"/>
      <c r="CL241" s="106"/>
      <c r="CM241" s="106"/>
      <c r="CN241" s="106"/>
      <c r="CO241" s="106"/>
      <c r="CP241" s="106"/>
      <c r="CQ241" s="106"/>
      <c r="CR241" s="106"/>
      <c r="CS241" s="106"/>
      <c r="CT241" s="106"/>
      <c r="CU241" s="106"/>
      <c r="CV241" s="106"/>
      <c r="CW241" s="106"/>
      <c r="CX241" s="106"/>
      <c r="CY241" s="106"/>
      <c r="CZ241" s="106"/>
      <c r="DA241" s="106"/>
      <c r="DB241" s="106"/>
      <c r="DC241" s="106"/>
      <c r="DD241" s="106"/>
      <c r="DE241" s="106"/>
      <c r="DF241" s="106"/>
      <c r="DG241" s="106"/>
      <c r="DH241" s="106"/>
      <c r="DI241" s="106"/>
      <c r="DJ241" s="106"/>
      <c r="DK241" s="106"/>
      <c r="DL241" s="106"/>
      <c r="DM241" s="106"/>
      <c r="DN241" s="106"/>
      <c r="DO241" s="106"/>
      <c r="DP241" s="106"/>
      <c r="DQ241" s="106"/>
      <c r="DR241" s="106"/>
      <c r="DS241" s="106"/>
      <c r="DT241" s="106"/>
      <c r="DU241" s="106"/>
      <c r="DV241" s="106"/>
      <c r="DW241" s="106"/>
      <c r="DX241" s="106"/>
      <c r="DY241" s="106"/>
      <c r="DZ241" s="106"/>
      <c r="EA241" s="106"/>
      <c r="EB241" s="106"/>
      <c r="EC241" s="106"/>
      <c r="ED241" s="106"/>
      <c r="EE241" s="106"/>
      <c r="EF241" s="106"/>
      <c r="EG241" s="106"/>
      <c r="EH241" s="106"/>
      <c r="EI241" s="106"/>
      <c r="EJ241" s="106"/>
      <c r="EK241" s="106"/>
      <c r="EL241" s="106"/>
      <c r="EM241" s="106"/>
      <c r="EN241" s="106"/>
      <c r="EO241" s="106"/>
      <c r="EP241" s="106"/>
      <c r="EQ241" s="106"/>
      <c r="ER241" s="106"/>
      <c r="ES241" s="106"/>
      <c r="ET241" s="106"/>
      <c r="EU241" s="106"/>
      <c r="EV241" s="106"/>
      <c r="EW241" s="106"/>
      <c r="EX241" s="106"/>
      <c r="EY241" s="106"/>
      <c r="EZ241" s="106"/>
      <c r="FA241" s="106"/>
      <c r="FB241" s="106"/>
      <c r="FC241" s="106"/>
      <c r="FD241" s="106"/>
      <c r="FE241" s="106"/>
      <c r="FF241" s="106"/>
      <c r="FG241" s="106"/>
      <c r="FH241" s="106"/>
      <c r="FI241" s="106"/>
      <c r="FJ241" s="106"/>
      <c r="FK241" s="106"/>
      <c r="FL241" s="106"/>
      <c r="FM241" s="106"/>
      <c r="FN241" s="106"/>
      <c r="FO241" s="106"/>
      <c r="FP241" s="106"/>
      <c r="FQ241" s="106"/>
      <c r="FR241" s="106"/>
      <c r="FS241" s="106"/>
      <c r="FT241" s="106"/>
      <c r="FU241" s="106"/>
      <c r="FV241" s="106"/>
      <c r="FW241" s="106"/>
      <c r="FX241" s="106"/>
      <c r="FY241" s="106"/>
      <c r="FZ241" s="106"/>
      <c r="GA241" s="106"/>
      <c r="GB241" s="106"/>
      <c r="GC241" s="106"/>
      <c r="GD241" s="106"/>
      <c r="GE241" s="106"/>
      <c r="GF241" s="106"/>
      <c r="GG241" s="106"/>
      <c r="GH241" s="106"/>
      <c r="GI241" s="106"/>
      <c r="GJ241" s="106"/>
      <c r="GK241" s="106"/>
      <c r="GL241" s="106"/>
      <c r="GM241" s="106"/>
      <c r="GN241" s="106"/>
      <c r="GO241" s="106"/>
      <c r="GP241" s="106"/>
      <c r="GQ241" s="106"/>
      <c r="GR241" s="106"/>
      <c r="GS241" s="106"/>
      <c r="GT241" s="106"/>
      <c r="GU241" s="106"/>
      <c r="GV241" s="106"/>
      <c r="GW241" s="106"/>
      <c r="GX241" s="106"/>
      <c r="GY241" s="106"/>
      <c r="GZ241" s="106"/>
      <c r="HA241" s="106"/>
      <c r="HB241" s="106"/>
      <c r="HC241" s="106"/>
      <c r="HD241" s="106"/>
      <c r="HE241" s="106"/>
      <c r="HF241" s="106"/>
      <c r="HG241" s="106"/>
      <c r="HH241" s="106"/>
      <c r="HI241" s="106"/>
      <c r="HJ241" s="106"/>
      <c r="HK241" s="106"/>
      <c r="HL241" s="106"/>
      <c r="HM241" s="106"/>
      <c r="HN241" s="106"/>
      <c r="HO241" s="106"/>
      <c r="HP241" s="106"/>
      <c r="HQ241" s="106"/>
      <c r="HR241" s="106"/>
      <c r="HS241" s="106"/>
      <c r="HT241" s="106"/>
      <c r="HU241" s="106"/>
      <c r="HV241" s="106"/>
      <c r="HW241" s="106"/>
      <c r="HX241" s="106"/>
      <c r="HY241" s="106"/>
      <c r="HZ241" s="106"/>
      <c r="IA241" s="106"/>
      <c r="IB241" s="106"/>
      <c r="IC241" s="106"/>
      <c r="ID241" s="106"/>
      <c r="IE241" s="106"/>
      <c r="IF241" s="106"/>
      <c r="IG241" s="106"/>
      <c r="IH241" s="106"/>
      <c r="II241" s="106"/>
      <c r="IJ241" s="106"/>
      <c r="IK241" s="106"/>
      <c r="IL241" s="106"/>
      <c r="IM241" s="106"/>
      <c r="IN241" s="106"/>
      <c r="IO241" s="106"/>
      <c r="IP241" s="106"/>
      <c r="IQ241" s="106"/>
      <c r="IR241" s="106"/>
      <c r="IS241" s="106"/>
      <c r="IT241" s="106"/>
      <c r="IU241" s="106"/>
      <c r="IV241" s="106"/>
      <c r="IW241" s="106"/>
      <c r="IX241" s="106"/>
      <c r="IY241" s="106"/>
      <c r="IZ241" s="106"/>
      <c r="JA241" s="106"/>
      <c r="JB241" s="106"/>
      <c r="JC241" s="106"/>
      <c r="JD241" s="106"/>
      <c r="JE241" s="106"/>
      <c r="JF241" s="106"/>
      <c r="JG241" s="106"/>
      <c r="JH241" s="106"/>
      <c r="JI241" s="106"/>
      <c r="JJ241" s="106"/>
      <c r="JK241" s="106"/>
      <c r="JL241" s="106"/>
      <c r="JM241" s="106"/>
      <c r="JN241" s="106"/>
      <c r="JO241" s="106"/>
      <c r="JP241" s="106"/>
      <c r="JQ241" s="106"/>
      <c r="JR241" s="106"/>
      <c r="JS241" s="106"/>
      <c r="JT241" s="106"/>
      <c r="JU241" s="106"/>
      <c r="JV241" s="106"/>
      <c r="JW241" s="106"/>
    </row>
    <row r="242" spans="1:283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  <c r="BJ242" s="106"/>
      <c r="BK242" s="106"/>
      <c r="BL242" s="106"/>
      <c r="BM242" s="106"/>
      <c r="BN242" s="106"/>
      <c r="BO242" s="106"/>
      <c r="BP242" s="106"/>
      <c r="BQ242" s="106"/>
      <c r="BR242" s="106"/>
      <c r="BS242" s="106"/>
      <c r="BT242" s="106"/>
      <c r="BU242" s="106"/>
      <c r="BV242" s="106"/>
      <c r="BW242" s="106"/>
      <c r="BX242" s="106"/>
      <c r="BY242" s="106"/>
      <c r="BZ242" s="106"/>
      <c r="CA242" s="106"/>
      <c r="CB242" s="106"/>
      <c r="CC242" s="106"/>
      <c r="CD242" s="106"/>
      <c r="CE242" s="106"/>
      <c r="CF242" s="106"/>
      <c r="CG242" s="106"/>
      <c r="CH242" s="106"/>
      <c r="CI242" s="106"/>
      <c r="CJ242" s="106"/>
      <c r="CK242" s="106"/>
      <c r="CL242" s="106"/>
      <c r="CM242" s="106"/>
      <c r="CN242" s="106"/>
      <c r="CO242" s="106"/>
      <c r="CP242" s="106"/>
      <c r="CQ242" s="106"/>
      <c r="CR242" s="106"/>
      <c r="CS242" s="106"/>
      <c r="CT242" s="106"/>
      <c r="CU242" s="106"/>
      <c r="CV242" s="106"/>
      <c r="CW242" s="106"/>
      <c r="CX242" s="106"/>
      <c r="CY242" s="106"/>
      <c r="CZ242" s="106"/>
      <c r="DA242" s="106"/>
      <c r="DB242" s="106"/>
      <c r="DC242" s="106"/>
      <c r="DD242" s="106"/>
      <c r="DE242" s="106"/>
      <c r="DF242" s="106"/>
      <c r="DG242" s="106"/>
      <c r="DH242" s="106"/>
      <c r="DI242" s="106"/>
      <c r="DJ242" s="106"/>
      <c r="DK242" s="106"/>
      <c r="DL242" s="106"/>
      <c r="DM242" s="106"/>
      <c r="DN242" s="106"/>
      <c r="DO242" s="106"/>
      <c r="DP242" s="106"/>
      <c r="DQ242" s="106"/>
      <c r="DR242" s="106"/>
      <c r="DS242" s="106"/>
      <c r="DT242" s="106"/>
      <c r="DU242" s="106"/>
      <c r="DV242" s="106"/>
      <c r="DW242" s="106"/>
      <c r="DX242" s="106"/>
      <c r="DY242" s="106"/>
      <c r="DZ242" s="106"/>
      <c r="EA242" s="106"/>
      <c r="EB242" s="106"/>
      <c r="EC242" s="106"/>
      <c r="ED242" s="106"/>
      <c r="EE242" s="106"/>
      <c r="EF242" s="106"/>
      <c r="EG242" s="106"/>
      <c r="EH242" s="106"/>
      <c r="EI242" s="106"/>
      <c r="EJ242" s="106"/>
      <c r="EK242" s="106"/>
      <c r="EL242" s="106"/>
      <c r="EM242" s="106"/>
      <c r="EN242" s="106"/>
      <c r="EO242" s="106"/>
      <c r="EP242" s="106"/>
      <c r="EQ242" s="106"/>
      <c r="ER242" s="106"/>
      <c r="ES242" s="106"/>
      <c r="ET242" s="106"/>
      <c r="EU242" s="106"/>
      <c r="EV242" s="106"/>
      <c r="EW242" s="106"/>
      <c r="EX242" s="106"/>
      <c r="EY242" s="106"/>
      <c r="EZ242" s="106"/>
      <c r="FA242" s="106"/>
      <c r="FB242" s="106"/>
      <c r="FC242" s="106"/>
      <c r="FD242" s="106"/>
      <c r="FE242" s="106"/>
      <c r="FF242" s="106"/>
      <c r="FG242" s="106"/>
      <c r="FH242" s="106"/>
      <c r="FI242" s="106"/>
      <c r="FJ242" s="106"/>
      <c r="FK242" s="106"/>
      <c r="FL242" s="106"/>
      <c r="FM242" s="106"/>
      <c r="FN242" s="106"/>
      <c r="FO242" s="106"/>
      <c r="FP242" s="106"/>
      <c r="FQ242" s="106"/>
      <c r="FR242" s="106"/>
      <c r="FS242" s="106"/>
      <c r="FT242" s="106"/>
      <c r="FU242" s="106"/>
      <c r="FV242" s="106"/>
      <c r="FW242" s="106"/>
      <c r="FX242" s="106"/>
      <c r="FY242" s="106"/>
      <c r="FZ242" s="106"/>
      <c r="GA242" s="106"/>
      <c r="GB242" s="106"/>
      <c r="GC242" s="106"/>
      <c r="GD242" s="106"/>
      <c r="GE242" s="106"/>
      <c r="GF242" s="106"/>
      <c r="GG242" s="106"/>
      <c r="GH242" s="106"/>
      <c r="GI242" s="106"/>
      <c r="GJ242" s="106"/>
      <c r="GK242" s="106"/>
      <c r="GL242" s="106"/>
      <c r="GM242" s="106"/>
      <c r="GN242" s="106"/>
      <c r="GO242" s="106"/>
      <c r="GP242" s="106"/>
      <c r="GQ242" s="106"/>
      <c r="GR242" s="106"/>
      <c r="GS242" s="106"/>
      <c r="GT242" s="106"/>
      <c r="GU242" s="106"/>
      <c r="GV242" s="106"/>
      <c r="GW242" s="106"/>
      <c r="GX242" s="106"/>
      <c r="GY242" s="106"/>
      <c r="GZ242" s="106"/>
      <c r="HA242" s="106"/>
      <c r="HB242" s="106"/>
      <c r="HC242" s="106"/>
      <c r="HD242" s="106"/>
      <c r="HE242" s="106"/>
      <c r="HF242" s="106"/>
      <c r="HG242" s="106"/>
      <c r="HH242" s="106"/>
      <c r="HI242" s="106"/>
      <c r="HJ242" s="106"/>
      <c r="HK242" s="106"/>
      <c r="HL242" s="106"/>
      <c r="HM242" s="106"/>
      <c r="HN242" s="106"/>
      <c r="HO242" s="106"/>
      <c r="HP242" s="106"/>
      <c r="HQ242" s="106"/>
      <c r="HR242" s="106"/>
      <c r="HS242" s="106"/>
      <c r="HT242" s="106"/>
      <c r="HU242" s="106"/>
      <c r="HV242" s="106"/>
      <c r="HW242" s="106"/>
      <c r="HX242" s="106"/>
      <c r="HY242" s="106"/>
      <c r="HZ242" s="106"/>
      <c r="IA242" s="106"/>
      <c r="IB242" s="106"/>
      <c r="IC242" s="106"/>
      <c r="ID242" s="106"/>
      <c r="IE242" s="106"/>
      <c r="IF242" s="106"/>
      <c r="IG242" s="106"/>
      <c r="IH242" s="106"/>
      <c r="II242" s="106"/>
      <c r="IJ242" s="106"/>
      <c r="IK242" s="106"/>
      <c r="IL242" s="106"/>
      <c r="IM242" s="106"/>
      <c r="IN242" s="106"/>
      <c r="IO242" s="106"/>
      <c r="IP242" s="106"/>
      <c r="IQ242" s="106"/>
      <c r="IR242" s="106"/>
      <c r="IS242" s="106"/>
      <c r="IT242" s="106"/>
      <c r="IU242" s="106"/>
      <c r="IV242" s="106"/>
      <c r="IW242" s="106"/>
      <c r="IX242" s="106"/>
      <c r="IY242" s="106"/>
      <c r="IZ242" s="106"/>
      <c r="JA242" s="106"/>
      <c r="JB242" s="106"/>
      <c r="JC242" s="106"/>
      <c r="JD242" s="106"/>
      <c r="JE242" s="106"/>
      <c r="JF242" s="106"/>
      <c r="JG242" s="106"/>
      <c r="JH242" s="106"/>
      <c r="JI242" s="106"/>
      <c r="JJ242" s="106"/>
      <c r="JK242" s="106"/>
      <c r="JL242" s="106"/>
      <c r="JM242" s="106"/>
      <c r="JN242" s="106"/>
      <c r="JO242" s="106"/>
      <c r="JP242" s="106"/>
      <c r="JQ242" s="106"/>
      <c r="JR242" s="106"/>
      <c r="JS242" s="106"/>
      <c r="JT242" s="106"/>
      <c r="JU242" s="106"/>
      <c r="JV242" s="106"/>
      <c r="JW242" s="106"/>
    </row>
    <row r="243" spans="1:283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  <c r="BJ243" s="106"/>
      <c r="BK243" s="106"/>
      <c r="BL243" s="106"/>
      <c r="BM243" s="106"/>
      <c r="BN243" s="106"/>
      <c r="BO243" s="106"/>
      <c r="BP243" s="106"/>
      <c r="BQ243" s="106"/>
      <c r="BR243" s="106"/>
      <c r="BS243" s="106"/>
      <c r="BT243" s="106"/>
      <c r="BU243" s="106"/>
      <c r="BV243" s="106"/>
      <c r="BW243" s="106"/>
      <c r="BX243" s="106"/>
      <c r="BY243" s="106"/>
      <c r="BZ243" s="106"/>
      <c r="CA243" s="106"/>
      <c r="CB243" s="106"/>
      <c r="CC243" s="106"/>
      <c r="CD243" s="106"/>
      <c r="CE243" s="106"/>
      <c r="CF243" s="106"/>
      <c r="CG243" s="106"/>
      <c r="CH243" s="106"/>
      <c r="CI243" s="106"/>
      <c r="CJ243" s="106"/>
      <c r="CK243" s="106"/>
      <c r="CL243" s="106"/>
      <c r="CM243" s="106"/>
      <c r="CN243" s="106"/>
      <c r="CO243" s="106"/>
      <c r="CP243" s="106"/>
      <c r="CQ243" s="106"/>
      <c r="CR243" s="106"/>
      <c r="CS243" s="106"/>
      <c r="CT243" s="106"/>
      <c r="CU243" s="106"/>
      <c r="CV243" s="106"/>
      <c r="CW243" s="106"/>
      <c r="CX243" s="106"/>
      <c r="CY243" s="106"/>
      <c r="CZ243" s="106"/>
      <c r="DA243" s="106"/>
      <c r="DB243" s="106"/>
      <c r="DC243" s="106"/>
      <c r="DD243" s="106"/>
      <c r="DE243" s="106"/>
      <c r="DF243" s="106"/>
      <c r="DG243" s="106"/>
      <c r="DH243" s="106"/>
      <c r="DI243" s="106"/>
      <c r="DJ243" s="106"/>
      <c r="DK243" s="106"/>
      <c r="DL243" s="106"/>
      <c r="DM243" s="106"/>
      <c r="DN243" s="106"/>
      <c r="DO243" s="106"/>
      <c r="DP243" s="106"/>
      <c r="DQ243" s="106"/>
      <c r="DR243" s="106"/>
      <c r="DS243" s="106"/>
      <c r="DT243" s="106"/>
      <c r="DU243" s="106"/>
      <c r="DV243" s="106"/>
      <c r="DW243" s="106"/>
      <c r="DX243" s="106"/>
      <c r="DY243" s="106"/>
      <c r="DZ243" s="106"/>
      <c r="EA243" s="106"/>
      <c r="EB243" s="106"/>
      <c r="EC243" s="106"/>
      <c r="ED243" s="106"/>
      <c r="EE243" s="106"/>
      <c r="EF243" s="106"/>
      <c r="EG243" s="106"/>
      <c r="EH243" s="106"/>
      <c r="EI243" s="106"/>
      <c r="EJ243" s="106"/>
      <c r="EK243" s="106"/>
      <c r="EL243" s="106"/>
      <c r="EM243" s="106"/>
      <c r="EN243" s="106"/>
      <c r="EO243" s="106"/>
      <c r="EP243" s="106"/>
      <c r="EQ243" s="106"/>
      <c r="ER243" s="106"/>
      <c r="ES243" s="106"/>
      <c r="ET243" s="106"/>
      <c r="EU243" s="106"/>
      <c r="EV243" s="106"/>
      <c r="EW243" s="106"/>
      <c r="EX243" s="106"/>
      <c r="EY243" s="106"/>
      <c r="EZ243" s="106"/>
      <c r="FA243" s="106"/>
      <c r="FB243" s="106"/>
      <c r="FC243" s="106"/>
      <c r="FD243" s="106"/>
      <c r="FE243" s="106"/>
      <c r="FF243" s="106"/>
      <c r="FG243" s="106"/>
      <c r="FH243" s="106"/>
      <c r="FI243" s="106"/>
      <c r="FJ243" s="106"/>
      <c r="FK243" s="106"/>
      <c r="FL243" s="106"/>
      <c r="FM243" s="106"/>
      <c r="FN243" s="106"/>
      <c r="FO243" s="106"/>
      <c r="FP243" s="106"/>
      <c r="FQ243" s="106"/>
      <c r="FR243" s="106"/>
      <c r="FS243" s="106"/>
      <c r="FT243" s="106"/>
      <c r="FU243" s="106"/>
      <c r="FV243" s="106"/>
      <c r="FW243" s="106"/>
      <c r="FX243" s="106"/>
      <c r="FY243" s="106"/>
      <c r="FZ243" s="106"/>
      <c r="GA243" s="106"/>
      <c r="GB243" s="106"/>
      <c r="GC243" s="106"/>
      <c r="GD243" s="106"/>
      <c r="GE243" s="106"/>
      <c r="GF243" s="106"/>
      <c r="GG243" s="106"/>
      <c r="GH243" s="106"/>
      <c r="GI243" s="106"/>
      <c r="GJ243" s="106"/>
      <c r="GK243" s="106"/>
      <c r="GL243" s="106"/>
      <c r="GM243" s="106"/>
      <c r="GN243" s="106"/>
      <c r="GO243" s="106"/>
      <c r="GP243" s="106"/>
      <c r="GQ243" s="106"/>
      <c r="GR243" s="106"/>
      <c r="GS243" s="106"/>
      <c r="GT243" s="106"/>
      <c r="GU243" s="106"/>
      <c r="GV243" s="106"/>
      <c r="GW243" s="106"/>
      <c r="GX243" s="106"/>
      <c r="GY243" s="106"/>
      <c r="GZ243" s="106"/>
      <c r="HA243" s="106"/>
      <c r="HB243" s="106"/>
      <c r="HC243" s="106"/>
      <c r="HD243" s="106"/>
      <c r="HE243" s="106"/>
      <c r="HF243" s="106"/>
      <c r="HG243" s="106"/>
      <c r="HH243" s="106"/>
      <c r="HI243" s="106"/>
      <c r="HJ243" s="106"/>
      <c r="HK243" s="106"/>
      <c r="HL243" s="106"/>
      <c r="HM243" s="106"/>
      <c r="HN243" s="106"/>
      <c r="HO243" s="106"/>
      <c r="HP243" s="106"/>
      <c r="HQ243" s="106"/>
      <c r="HR243" s="106"/>
      <c r="HS243" s="106"/>
      <c r="HT243" s="106"/>
      <c r="HU243" s="106"/>
      <c r="HV243" s="106"/>
      <c r="HW243" s="106"/>
      <c r="HX243" s="106"/>
      <c r="HY243" s="106"/>
      <c r="HZ243" s="106"/>
      <c r="IA243" s="106"/>
      <c r="IB243" s="106"/>
      <c r="IC243" s="106"/>
      <c r="ID243" s="106"/>
      <c r="IE243" s="106"/>
      <c r="IF243" s="106"/>
      <c r="IG243" s="106"/>
      <c r="IH243" s="106"/>
      <c r="II243" s="106"/>
      <c r="IJ243" s="106"/>
      <c r="IK243" s="106"/>
      <c r="IL243" s="106"/>
      <c r="IM243" s="106"/>
      <c r="IN243" s="106"/>
      <c r="IO243" s="106"/>
      <c r="IP243" s="106"/>
      <c r="IQ243" s="106"/>
      <c r="IR243" s="106"/>
      <c r="IS243" s="106"/>
      <c r="IT243" s="106"/>
      <c r="IU243" s="106"/>
      <c r="IV243" s="106"/>
      <c r="IW243" s="106"/>
      <c r="IX243" s="106"/>
      <c r="IY243" s="106"/>
      <c r="IZ243" s="106"/>
      <c r="JA243" s="106"/>
      <c r="JB243" s="106"/>
      <c r="JC243" s="106"/>
      <c r="JD243" s="106"/>
      <c r="JE243" s="106"/>
      <c r="JF243" s="106"/>
      <c r="JG243" s="106"/>
      <c r="JH243" s="106"/>
      <c r="JI243" s="106"/>
      <c r="JJ243" s="106"/>
      <c r="JK243" s="106"/>
      <c r="JL243" s="106"/>
      <c r="JM243" s="106"/>
      <c r="JN243" s="106"/>
      <c r="JO243" s="106"/>
      <c r="JP243" s="106"/>
      <c r="JQ243" s="106"/>
      <c r="JR243" s="106"/>
      <c r="JS243" s="106"/>
      <c r="JT243" s="106"/>
      <c r="JU243" s="106"/>
      <c r="JV243" s="106"/>
      <c r="JW243" s="106"/>
    </row>
    <row r="244" spans="1:283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6"/>
      <c r="BC244" s="106"/>
      <c r="BD244" s="106"/>
      <c r="BE244" s="106"/>
      <c r="BF244" s="106"/>
      <c r="BG244" s="106"/>
      <c r="BH244" s="106"/>
      <c r="BI244" s="106"/>
      <c r="BJ244" s="106"/>
      <c r="BK244" s="106"/>
      <c r="BL244" s="106"/>
      <c r="BM244" s="106"/>
      <c r="BN244" s="106"/>
      <c r="BO244" s="106"/>
      <c r="BP244" s="106"/>
      <c r="BQ244" s="106"/>
      <c r="BR244" s="106"/>
      <c r="BS244" s="106"/>
      <c r="BT244" s="106"/>
      <c r="BU244" s="106"/>
      <c r="BV244" s="106"/>
      <c r="BW244" s="106"/>
      <c r="BX244" s="106"/>
      <c r="BY244" s="106"/>
      <c r="BZ244" s="106"/>
      <c r="CA244" s="106"/>
      <c r="CB244" s="106"/>
      <c r="CC244" s="106"/>
      <c r="CD244" s="106"/>
      <c r="CE244" s="106"/>
      <c r="CF244" s="106"/>
      <c r="CG244" s="106"/>
      <c r="CH244" s="106"/>
      <c r="CI244" s="106"/>
      <c r="CJ244" s="106"/>
      <c r="CK244" s="106"/>
      <c r="CL244" s="106"/>
      <c r="CM244" s="106"/>
      <c r="CN244" s="106"/>
      <c r="CO244" s="106"/>
      <c r="CP244" s="106"/>
      <c r="CQ244" s="106"/>
      <c r="CR244" s="106"/>
      <c r="CS244" s="106"/>
      <c r="CT244" s="106"/>
      <c r="CU244" s="106"/>
      <c r="CV244" s="106"/>
      <c r="CW244" s="106"/>
      <c r="CX244" s="106"/>
      <c r="CY244" s="106"/>
      <c r="CZ244" s="106"/>
      <c r="DA244" s="106"/>
      <c r="DB244" s="106"/>
      <c r="DC244" s="106"/>
      <c r="DD244" s="106"/>
      <c r="DE244" s="106"/>
      <c r="DF244" s="106"/>
      <c r="DG244" s="106"/>
      <c r="DH244" s="106"/>
      <c r="DI244" s="106"/>
      <c r="DJ244" s="106"/>
      <c r="DK244" s="106"/>
      <c r="DL244" s="106"/>
      <c r="DM244" s="106"/>
      <c r="DN244" s="106"/>
      <c r="DO244" s="106"/>
      <c r="DP244" s="106"/>
      <c r="DQ244" s="106"/>
      <c r="DR244" s="106"/>
      <c r="DS244" s="106"/>
      <c r="DT244" s="106"/>
      <c r="DU244" s="106"/>
      <c r="DV244" s="106"/>
      <c r="DW244" s="106"/>
      <c r="DX244" s="106"/>
      <c r="DY244" s="106"/>
      <c r="DZ244" s="106"/>
      <c r="EA244" s="106"/>
      <c r="EB244" s="106"/>
      <c r="EC244" s="106"/>
      <c r="ED244" s="106"/>
      <c r="EE244" s="106"/>
      <c r="EF244" s="106"/>
      <c r="EG244" s="106"/>
      <c r="EH244" s="106"/>
      <c r="EI244" s="106"/>
      <c r="EJ244" s="106"/>
      <c r="EK244" s="106"/>
      <c r="EL244" s="106"/>
      <c r="EM244" s="106"/>
      <c r="EN244" s="106"/>
      <c r="EO244" s="106"/>
      <c r="EP244" s="106"/>
      <c r="EQ244" s="106"/>
      <c r="ER244" s="106"/>
      <c r="ES244" s="106"/>
      <c r="ET244" s="106"/>
      <c r="EU244" s="106"/>
      <c r="EV244" s="106"/>
      <c r="EW244" s="106"/>
      <c r="EX244" s="106"/>
      <c r="EY244" s="106"/>
      <c r="EZ244" s="106"/>
      <c r="FA244" s="106"/>
      <c r="FB244" s="106"/>
      <c r="FC244" s="106"/>
      <c r="FD244" s="106"/>
      <c r="FE244" s="106"/>
      <c r="FF244" s="106"/>
      <c r="FG244" s="106"/>
      <c r="FH244" s="106"/>
      <c r="FI244" s="106"/>
      <c r="FJ244" s="106"/>
      <c r="FK244" s="106"/>
      <c r="FL244" s="106"/>
      <c r="FM244" s="106"/>
      <c r="FN244" s="106"/>
      <c r="FO244" s="106"/>
      <c r="FP244" s="106"/>
      <c r="FQ244" s="106"/>
      <c r="FR244" s="106"/>
      <c r="FS244" s="106"/>
      <c r="FT244" s="106"/>
      <c r="FU244" s="106"/>
      <c r="FV244" s="106"/>
      <c r="FW244" s="106"/>
      <c r="FX244" s="106"/>
      <c r="FY244" s="106"/>
      <c r="FZ244" s="106"/>
      <c r="GA244" s="106"/>
      <c r="GB244" s="106"/>
      <c r="GC244" s="106"/>
      <c r="GD244" s="106"/>
      <c r="GE244" s="106"/>
      <c r="GF244" s="106"/>
      <c r="GG244" s="106"/>
      <c r="GH244" s="106"/>
      <c r="GI244" s="106"/>
      <c r="GJ244" s="106"/>
      <c r="GK244" s="106"/>
      <c r="GL244" s="106"/>
      <c r="GM244" s="106"/>
      <c r="GN244" s="106"/>
      <c r="GO244" s="106"/>
      <c r="GP244" s="106"/>
      <c r="GQ244" s="106"/>
      <c r="GR244" s="106"/>
      <c r="GS244" s="106"/>
      <c r="GT244" s="106"/>
      <c r="GU244" s="106"/>
      <c r="GV244" s="106"/>
      <c r="GW244" s="106"/>
      <c r="GX244" s="106"/>
      <c r="GY244" s="106"/>
      <c r="GZ244" s="106"/>
      <c r="HA244" s="106"/>
      <c r="HB244" s="106"/>
      <c r="HC244" s="106"/>
      <c r="HD244" s="106"/>
      <c r="HE244" s="106"/>
      <c r="HF244" s="106"/>
      <c r="HG244" s="106"/>
      <c r="HH244" s="106"/>
      <c r="HI244" s="106"/>
      <c r="HJ244" s="106"/>
      <c r="HK244" s="106"/>
      <c r="HL244" s="106"/>
      <c r="HM244" s="106"/>
      <c r="HN244" s="106"/>
      <c r="HO244" s="106"/>
      <c r="HP244" s="106"/>
      <c r="HQ244" s="106"/>
      <c r="HR244" s="106"/>
      <c r="HS244" s="106"/>
      <c r="HT244" s="106"/>
      <c r="HU244" s="106"/>
      <c r="HV244" s="106"/>
      <c r="HW244" s="106"/>
      <c r="HX244" s="106"/>
      <c r="HY244" s="106"/>
      <c r="HZ244" s="106"/>
      <c r="IA244" s="106"/>
      <c r="IB244" s="106"/>
      <c r="IC244" s="106"/>
      <c r="ID244" s="106"/>
      <c r="IE244" s="106"/>
      <c r="IF244" s="106"/>
      <c r="IG244" s="106"/>
      <c r="IH244" s="106"/>
      <c r="II244" s="106"/>
      <c r="IJ244" s="106"/>
      <c r="IK244" s="106"/>
      <c r="IL244" s="106"/>
      <c r="IM244" s="106"/>
      <c r="IN244" s="106"/>
      <c r="IO244" s="106"/>
      <c r="IP244" s="106"/>
      <c r="IQ244" s="106"/>
      <c r="IR244" s="106"/>
      <c r="IS244" s="106"/>
      <c r="IT244" s="106"/>
      <c r="IU244" s="106"/>
      <c r="IV244" s="106"/>
      <c r="IW244" s="106"/>
      <c r="IX244" s="106"/>
      <c r="IY244" s="106"/>
      <c r="IZ244" s="106"/>
      <c r="JA244" s="106"/>
      <c r="JB244" s="106"/>
      <c r="JC244" s="106"/>
      <c r="JD244" s="106"/>
      <c r="JE244" s="106"/>
      <c r="JF244" s="106"/>
      <c r="JG244" s="106"/>
      <c r="JH244" s="106"/>
      <c r="JI244" s="106"/>
      <c r="JJ244" s="106"/>
      <c r="JK244" s="106"/>
      <c r="JL244" s="106"/>
      <c r="JM244" s="106"/>
      <c r="JN244" s="106"/>
      <c r="JO244" s="106"/>
      <c r="JP244" s="106"/>
      <c r="JQ244" s="106"/>
      <c r="JR244" s="106"/>
      <c r="JS244" s="106"/>
      <c r="JT244" s="106"/>
      <c r="JU244" s="106"/>
      <c r="JV244" s="106"/>
      <c r="JW244" s="106"/>
    </row>
    <row r="245" spans="1:283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  <c r="BI245" s="106"/>
      <c r="BJ245" s="106"/>
      <c r="BK245" s="106"/>
      <c r="BL245" s="106"/>
      <c r="BM245" s="106"/>
      <c r="BN245" s="106"/>
      <c r="BO245" s="106"/>
      <c r="BP245" s="106"/>
      <c r="BQ245" s="106"/>
      <c r="BR245" s="106"/>
      <c r="BS245" s="106"/>
      <c r="BT245" s="106"/>
      <c r="BU245" s="106"/>
      <c r="BV245" s="106"/>
      <c r="BW245" s="106"/>
      <c r="BX245" s="106"/>
      <c r="BY245" s="106"/>
      <c r="BZ245" s="106"/>
      <c r="CA245" s="106"/>
      <c r="CB245" s="106"/>
      <c r="CC245" s="106"/>
      <c r="CD245" s="106"/>
      <c r="CE245" s="106"/>
      <c r="CF245" s="106"/>
      <c r="CG245" s="106"/>
      <c r="CH245" s="106"/>
      <c r="CI245" s="106"/>
      <c r="CJ245" s="106"/>
      <c r="CK245" s="106"/>
      <c r="CL245" s="106"/>
      <c r="CM245" s="106"/>
      <c r="CN245" s="106"/>
      <c r="CO245" s="106"/>
      <c r="CP245" s="106"/>
      <c r="CQ245" s="106"/>
      <c r="CR245" s="106"/>
      <c r="CS245" s="106"/>
      <c r="CT245" s="106"/>
      <c r="CU245" s="106"/>
      <c r="CV245" s="106"/>
      <c r="CW245" s="106"/>
      <c r="CX245" s="106"/>
      <c r="CY245" s="106"/>
      <c r="CZ245" s="106"/>
      <c r="DA245" s="106"/>
      <c r="DB245" s="106"/>
      <c r="DC245" s="106"/>
      <c r="DD245" s="106"/>
      <c r="DE245" s="106"/>
      <c r="DF245" s="106"/>
      <c r="DG245" s="106"/>
      <c r="DH245" s="106"/>
      <c r="DI245" s="106"/>
      <c r="DJ245" s="106"/>
      <c r="DK245" s="106"/>
      <c r="DL245" s="106"/>
      <c r="DM245" s="106"/>
      <c r="DN245" s="106"/>
      <c r="DO245" s="106"/>
      <c r="DP245" s="106"/>
      <c r="DQ245" s="106"/>
      <c r="DR245" s="106"/>
      <c r="DS245" s="106"/>
      <c r="DT245" s="106"/>
      <c r="DU245" s="106"/>
      <c r="DV245" s="106"/>
      <c r="DW245" s="106"/>
      <c r="DX245" s="106"/>
      <c r="DY245" s="106"/>
      <c r="DZ245" s="106"/>
      <c r="EA245" s="106"/>
      <c r="EB245" s="106"/>
      <c r="EC245" s="106"/>
      <c r="ED245" s="106"/>
      <c r="EE245" s="106"/>
      <c r="EF245" s="106"/>
      <c r="EG245" s="106"/>
      <c r="EH245" s="106"/>
      <c r="EI245" s="106"/>
      <c r="EJ245" s="106"/>
      <c r="EK245" s="106"/>
      <c r="EL245" s="106"/>
      <c r="EM245" s="106"/>
      <c r="EN245" s="106"/>
      <c r="EO245" s="106"/>
      <c r="EP245" s="106"/>
      <c r="EQ245" s="106"/>
      <c r="ER245" s="106"/>
      <c r="ES245" s="106"/>
      <c r="ET245" s="106"/>
      <c r="EU245" s="106"/>
      <c r="EV245" s="106"/>
      <c r="EW245" s="106"/>
      <c r="EX245" s="106"/>
      <c r="EY245" s="106"/>
      <c r="EZ245" s="106"/>
      <c r="FA245" s="106"/>
      <c r="FB245" s="106"/>
      <c r="FC245" s="106"/>
      <c r="FD245" s="106"/>
      <c r="FE245" s="106"/>
      <c r="FF245" s="106"/>
      <c r="FG245" s="106"/>
      <c r="FH245" s="106"/>
      <c r="FI245" s="106"/>
      <c r="FJ245" s="106"/>
      <c r="FK245" s="106"/>
      <c r="FL245" s="106"/>
      <c r="FM245" s="106"/>
      <c r="FN245" s="106"/>
      <c r="FO245" s="106"/>
      <c r="FP245" s="106"/>
      <c r="FQ245" s="106"/>
      <c r="FR245" s="106"/>
      <c r="FS245" s="106"/>
      <c r="FT245" s="106"/>
      <c r="FU245" s="106"/>
      <c r="FV245" s="106"/>
      <c r="FW245" s="106"/>
      <c r="FX245" s="106"/>
      <c r="FY245" s="106"/>
      <c r="FZ245" s="106"/>
      <c r="GA245" s="106"/>
      <c r="GB245" s="106"/>
      <c r="GC245" s="106"/>
      <c r="GD245" s="106"/>
      <c r="GE245" s="106"/>
      <c r="GF245" s="106"/>
      <c r="GG245" s="106"/>
      <c r="GH245" s="106"/>
      <c r="GI245" s="106"/>
      <c r="GJ245" s="106"/>
      <c r="GK245" s="106"/>
      <c r="GL245" s="106"/>
      <c r="GM245" s="106"/>
      <c r="GN245" s="106"/>
      <c r="GO245" s="106"/>
      <c r="GP245" s="106"/>
      <c r="GQ245" s="106"/>
      <c r="GR245" s="106"/>
      <c r="GS245" s="106"/>
      <c r="GT245" s="106"/>
      <c r="GU245" s="106"/>
      <c r="GV245" s="106"/>
      <c r="GW245" s="106"/>
      <c r="GX245" s="106"/>
      <c r="GY245" s="106"/>
      <c r="GZ245" s="106"/>
      <c r="HA245" s="106"/>
      <c r="HB245" s="106"/>
      <c r="HC245" s="106"/>
      <c r="HD245" s="106"/>
      <c r="HE245" s="106"/>
      <c r="HF245" s="106"/>
      <c r="HG245" s="106"/>
      <c r="HH245" s="106"/>
      <c r="HI245" s="106"/>
      <c r="HJ245" s="106"/>
      <c r="HK245" s="106"/>
      <c r="HL245" s="106"/>
      <c r="HM245" s="106"/>
      <c r="HN245" s="106"/>
      <c r="HO245" s="106"/>
      <c r="HP245" s="106"/>
      <c r="HQ245" s="106"/>
      <c r="HR245" s="106"/>
      <c r="HS245" s="106"/>
      <c r="HT245" s="106"/>
      <c r="HU245" s="106"/>
      <c r="HV245" s="106"/>
      <c r="HW245" s="106"/>
      <c r="HX245" s="106"/>
      <c r="HY245" s="106"/>
      <c r="HZ245" s="106"/>
      <c r="IA245" s="106"/>
      <c r="IB245" s="106"/>
      <c r="IC245" s="106"/>
      <c r="ID245" s="106"/>
      <c r="IE245" s="106"/>
      <c r="IF245" s="106"/>
      <c r="IG245" s="106"/>
      <c r="IH245" s="106"/>
      <c r="II245" s="106"/>
      <c r="IJ245" s="106"/>
      <c r="IK245" s="106"/>
      <c r="IL245" s="106"/>
      <c r="IM245" s="106"/>
      <c r="IN245" s="106"/>
      <c r="IO245" s="106"/>
      <c r="IP245" s="106"/>
      <c r="IQ245" s="106"/>
      <c r="IR245" s="106"/>
      <c r="IS245" s="106"/>
      <c r="IT245" s="106"/>
      <c r="IU245" s="106"/>
      <c r="IV245" s="106"/>
      <c r="IW245" s="106"/>
      <c r="IX245" s="106"/>
      <c r="IY245" s="106"/>
      <c r="IZ245" s="106"/>
      <c r="JA245" s="106"/>
      <c r="JB245" s="106"/>
      <c r="JC245" s="106"/>
      <c r="JD245" s="106"/>
      <c r="JE245" s="106"/>
      <c r="JF245" s="106"/>
      <c r="JG245" s="106"/>
      <c r="JH245" s="106"/>
      <c r="JI245" s="106"/>
      <c r="JJ245" s="106"/>
      <c r="JK245" s="106"/>
      <c r="JL245" s="106"/>
      <c r="JM245" s="106"/>
      <c r="JN245" s="106"/>
      <c r="JO245" s="106"/>
      <c r="JP245" s="106"/>
      <c r="JQ245" s="106"/>
      <c r="JR245" s="106"/>
      <c r="JS245" s="106"/>
      <c r="JT245" s="106"/>
      <c r="JU245" s="106"/>
      <c r="JV245" s="106"/>
      <c r="JW245" s="106"/>
    </row>
    <row r="246" spans="1:283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6"/>
      <c r="BP246" s="106"/>
      <c r="BQ246" s="106"/>
      <c r="BR246" s="106"/>
      <c r="BS246" s="106"/>
      <c r="BT246" s="106"/>
      <c r="BU246" s="106"/>
      <c r="BV246" s="106"/>
      <c r="BW246" s="106"/>
      <c r="BX246" s="106"/>
      <c r="BY246" s="106"/>
      <c r="BZ246" s="106"/>
      <c r="CA246" s="106"/>
      <c r="CB246" s="106"/>
      <c r="CC246" s="106"/>
      <c r="CD246" s="106"/>
      <c r="CE246" s="106"/>
      <c r="CF246" s="106"/>
      <c r="CG246" s="106"/>
      <c r="CH246" s="106"/>
      <c r="CI246" s="106"/>
      <c r="CJ246" s="106"/>
      <c r="CK246" s="106"/>
      <c r="CL246" s="106"/>
      <c r="CM246" s="106"/>
      <c r="CN246" s="106"/>
      <c r="CO246" s="106"/>
      <c r="CP246" s="106"/>
      <c r="CQ246" s="106"/>
      <c r="CR246" s="106"/>
      <c r="CS246" s="106"/>
      <c r="CT246" s="106"/>
      <c r="CU246" s="106"/>
      <c r="CV246" s="106"/>
      <c r="CW246" s="106"/>
      <c r="CX246" s="106"/>
      <c r="CY246" s="106"/>
      <c r="CZ246" s="106"/>
      <c r="DA246" s="106"/>
      <c r="DB246" s="106"/>
      <c r="DC246" s="106"/>
      <c r="DD246" s="106"/>
      <c r="DE246" s="106"/>
      <c r="DF246" s="106"/>
      <c r="DG246" s="106"/>
      <c r="DH246" s="106"/>
      <c r="DI246" s="106"/>
      <c r="DJ246" s="106"/>
      <c r="DK246" s="106"/>
      <c r="DL246" s="106"/>
      <c r="DM246" s="106"/>
      <c r="DN246" s="106"/>
      <c r="DO246" s="106"/>
      <c r="DP246" s="106"/>
      <c r="DQ246" s="106"/>
      <c r="DR246" s="106"/>
      <c r="DS246" s="106"/>
      <c r="DT246" s="106"/>
      <c r="DU246" s="106"/>
      <c r="DV246" s="106"/>
      <c r="DW246" s="106"/>
      <c r="DX246" s="106"/>
      <c r="DY246" s="106"/>
      <c r="DZ246" s="106"/>
      <c r="EA246" s="106"/>
      <c r="EB246" s="106"/>
      <c r="EC246" s="106"/>
      <c r="ED246" s="106"/>
      <c r="EE246" s="106"/>
      <c r="EF246" s="106"/>
      <c r="EG246" s="106"/>
      <c r="EH246" s="106"/>
      <c r="EI246" s="106"/>
      <c r="EJ246" s="106"/>
      <c r="EK246" s="106"/>
      <c r="EL246" s="106"/>
      <c r="EM246" s="106"/>
      <c r="EN246" s="106"/>
      <c r="EO246" s="106"/>
      <c r="EP246" s="106"/>
      <c r="EQ246" s="106"/>
      <c r="ER246" s="106"/>
      <c r="ES246" s="106"/>
      <c r="ET246" s="106"/>
      <c r="EU246" s="106"/>
      <c r="EV246" s="106"/>
      <c r="EW246" s="106"/>
      <c r="EX246" s="106"/>
      <c r="EY246" s="106"/>
      <c r="EZ246" s="106"/>
      <c r="FA246" s="106"/>
      <c r="FB246" s="106"/>
      <c r="FC246" s="106"/>
      <c r="FD246" s="106"/>
      <c r="FE246" s="106"/>
      <c r="FF246" s="106"/>
      <c r="FG246" s="106"/>
      <c r="FH246" s="106"/>
      <c r="FI246" s="106"/>
      <c r="FJ246" s="106"/>
      <c r="FK246" s="106"/>
      <c r="FL246" s="106"/>
      <c r="FM246" s="106"/>
      <c r="FN246" s="106"/>
      <c r="FO246" s="106"/>
      <c r="FP246" s="106"/>
      <c r="FQ246" s="106"/>
      <c r="FR246" s="106"/>
      <c r="FS246" s="106"/>
      <c r="FT246" s="106"/>
      <c r="FU246" s="106"/>
      <c r="FV246" s="106"/>
      <c r="FW246" s="106"/>
      <c r="FX246" s="106"/>
      <c r="FY246" s="106"/>
      <c r="FZ246" s="106"/>
      <c r="GA246" s="106"/>
      <c r="GB246" s="106"/>
      <c r="GC246" s="106"/>
      <c r="GD246" s="106"/>
      <c r="GE246" s="106"/>
      <c r="GF246" s="106"/>
      <c r="GG246" s="106"/>
      <c r="GH246" s="106"/>
      <c r="GI246" s="106"/>
      <c r="GJ246" s="106"/>
      <c r="GK246" s="106"/>
      <c r="GL246" s="106"/>
      <c r="GM246" s="106"/>
      <c r="GN246" s="106"/>
      <c r="GO246" s="106"/>
      <c r="GP246" s="106"/>
      <c r="GQ246" s="106"/>
      <c r="GR246" s="106"/>
      <c r="GS246" s="106"/>
      <c r="GT246" s="106"/>
      <c r="GU246" s="106"/>
      <c r="GV246" s="106"/>
      <c r="GW246" s="106"/>
      <c r="GX246" s="106"/>
      <c r="GY246" s="106"/>
      <c r="GZ246" s="106"/>
      <c r="HA246" s="106"/>
      <c r="HB246" s="106"/>
      <c r="HC246" s="106"/>
      <c r="HD246" s="106"/>
      <c r="HE246" s="106"/>
      <c r="HF246" s="106"/>
      <c r="HG246" s="106"/>
      <c r="HH246" s="106"/>
      <c r="HI246" s="106"/>
      <c r="HJ246" s="106"/>
      <c r="HK246" s="106"/>
      <c r="HL246" s="106"/>
      <c r="HM246" s="106"/>
      <c r="HN246" s="106"/>
      <c r="HO246" s="106"/>
      <c r="HP246" s="106"/>
      <c r="HQ246" s="106"/>
      <c r="HR246" s="106"/>
      <c r="HS246" s="106"/>
      <c r="HT246" s="106"/>
      <c r="HU246" s="106"/>
      <c r="HV246" s="106"/>
      <c r="HW246" s="106"/>
      <c r="HX246" s="106"/>
      <c r="HY246" s="106"/>
      <c r="HZ246" s="106"/>
      <c r="IA246" s="106"/>
      <c r="IB246" s="106"/>
      <c r="IC246" s="106"/>
      <c r="ID246" s="106"/>
      <c r="IE246" s="106"/>
      <c r="IF246" s="106"/>
      <c r="IG246" s="106"/>
      <c r="IH246" s="106"/>
      <c r="II246" s="106"/>
      <c r="IJ246" s="106"/>
      <c r="IK246" s="106"/>
      <c r="IL246" s="106"/>
      <c r="IM246" s="106"/>
      <c r="IN246" s="106"/>
      <c r="IO246" s="106"/>
      <c r="IP246" s="106"/>
      <c r="IQ246" s="106"/>
      <c r="IR246" s="106"/>
      <c r="IS246" s="106"/>
      <c r="IT246" s="106"/>
      <c r="IU246" s="106"/>
      <c r="IV246" s="106"/>
      <c r="IW246" s="106"/>
      <c r="IX246" s="106"/>
      <c r="IY246" s="106"/>
      <c r="IZ246" s="106"/>
      <c r="JA246" s="106"/>
      <c r="JB246" s="106"/>
      <c r="JC246" s="106"/>
      <c r="JD246" s="106"/>
      <c r="JE246" s="106"/>
      <c r="JF246" s="106"/>
      <c r="JG246" s="106"/>
      <c r="JH246" s="106"/>
      <c r="JI246" s="106"/>
      <c r="JJ246" s="106"/>
      <c r="JK246" s="106"/>
      <c r="JL246" s="106"/>
      <c r="JM246" s="106"/>
      <c r="JN246" s="106"/>
      <c r="JO246" s="106"/>
      <c r="JP246" s="106"/>
      <c r="JQ246" s="106"/>
      <c r="JR246" s="106"/>
      <c r="JS246" s="106"/>
      <c r="JT246" s="106"/>
      <c r="JU246" s="106"/>
      <c r="JV246" s="106"/>
      <c r="JW246" s="106"/>
    </row>
    <row r="247" spans="1:283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6"/>
      <c r="BG247" s="106"/>
      <c r="BH247" s="106"/>
      <c r="BI247" s="106"/>
      <c r="BJ247" s="106"/>
      <c r="BK247" s="106"/>
      <c r="BL247" s="106"/>
      <c r="BM247" s="106"/>
      <c r="BN247" s="106"/>
      <c r="BO247" s="106"/>
      <c r="BP247" s="106"/>
      <c r="BQ247" s="106"/>
      <c r="BR247" s="106"/>
      <c r="BS247" s="106"/>
      <c r="BT247" s="106"/>
      <c r="BU247" s="106"/>
      <c r="BV247" s="106"/>
      <c r="BW247" s="106"/>
      <c r="BX247" s="106"/>
      <c r="BY247" s="106"/>
      <c r="BZ247" s="106"/>
      <c r="CA247" s="106"/>
      <c r="CB247" s="106"/>
      <c r="CC247" s="106"/>
      <c r="CD247" s="106"/>
      <c r="CE247" s="106"/>
      <c r="CF247" s="106"/>
      <c r="CG247" s="106"/>
      <c r="CH247" s="106"/>
      <c r="CI247" s="106"/>
      <c r="CJ247" s="106"/>
      <c r="CK247" s="106"/>
      <c r="CL247" s="106"/>
      <c r="CM247" s="106"/>
      <c r="CN247" s="106"/>
      <c r="CO247" s="106"/>
      <c r="CP247" s="106"/>
      <c r="CQ247" s="106"/>
      <c r="CR247" s="106"/>
      <c r="CS247" s="106"/>
      <c r="CT247" s="106"/>
      <c r="CU247" s="106"/>
      <c r="CV247" s="106"/>
      <c r="CW247" s="106"/>
      <c r="CX247" s="106"/>
      <c r="CY247" s="106"/>
      <c r="CZ247" s="106"/>
      <c r="DA247" s="106"/>
      <c r="DB247" s="106"/>
      <c r="DC247" s="106"/>
      <c r="DD247" s="106"/>
      <c r="DE247" s="106"/>
      <c r="DF247" s="106"/>
      <c r="DG247" s="106"/>
      <c r="DH247" s="106"/>
      <c r="DI247" s="106"/>
      <c r="DJ247" s="106"/>
      <c r="DK247" s="106"/>
      <c r="DL247" s="106"/>
      <c r="DM247" s="106"/>
      <c r="DN247" s="106"/>
      <c r="DO247" s="106"/>
      <c r="DP247" s="106"/>
      <c r="DQ247" s="106"/>
      <c r="DR247" s="106"/>
      <c r="DS247" s="106"/>
      <c r="DT247" s="106"/>
      <c r="DU247" s="106"/>
      <c r="DV247" s="106"/>
      <c r="DW247" s="106"/>
      <c r="DX247" s="106"/>
      <c r="DY247" s="106"/>
      <c r="DZ247" s="106"/>
      <c r="EA247" s="106"/>
      <c r="EB247" s="106"/>
      <c r="EC247" s="106"/>
      <c r="ED247" s="106"/>
      <c r="EE247" s="106"/>
      <c r="EF247" s="106"/>
      <c r="EG247" s="106"/>
      <c r="EH247" s="106"/>
      <c r="EI247" s="106"/>
      <c r="EJ247" s="106"/>
      <c r="EK247" s="106"/>
      <c r="EL247" s="106"/>
      <c r="EM247" s="106"/>
      <c r="EN247" s="106"/>
      <c r="EO247" s="106"/>
      <c r="EP247" s="106"/>
      <c r="EQ247" s="106"/>
      <c r="ER247" s="106"/>
      <c r="ES247" s="106"/>
      <c r="ET247" s="106"/>
      <c r="EU247" s="106"/>
      <c r="EV247" s="106"/>
      <c r="EW247" s="106"/>
      <c r="EX247" s="106"/>
      <c r="EY247" s="106"/>
      <c r="EZ247" s="106"/>
      <c r="FA247" s="106"/>
      <c r="FB247" s="106"/>
      <c r="FC247" s="106"/>
      <c r="FD247" s="106"/>
      <c r="FE247" s="106"/>
      <c r="FF247" s="106"/>
      <c r="FG247" s="106"/>
      <c r="FH247" s="106"/>
      <c r="FI247" s="106"/>
      <c r="FJ247" s="106"/>
      <c r="FK247" s="106"/>
      <c r="FL247" s="106"/>
      <c r="FM247" s="106"/>
      <c r="FN247" s="106"/>
      <c r="FO247" s="106"/>
      <c r="FP247" s="106"/>
      <c r="FQ247" s="106"/>
      <c r="FR247" s="106"/>
      <c r="FS247" s="106"/>
      <c r="FT247" s="106"/>
      <c r="FU247" s="106"/>
      <c r="FV247" s="106"/>
      <c r="FW247" s="106"/>
      <c r="FX247" s="106"/>
      <c r="FY247" s="106"/>
      <c r="FZ247" s="106"/>
      <c r="GA247" s="106"/>
      <c r="GB247" s="106"/>
      <c r="GC247" s="106"/>
      <c r="GD247" s="106"/>
      <c r="GE247" s="106"/>
      <c r="GF247" s="106"/>
      <c r="GG247" s="106"/>
      <c r="GH247" s="106"/>
      <c r="GI247" s="106"/>
      <c r="GJ247" s="106"/>
      <c r="GK247" s="106"/>
      <c r="GL247" s="106"/>
      <c r="GM247" s="106"/>
      <c r="GN247" s="106"/>
      <c r="GO247" s="106"/>
      <c r="GP247" s="106"/>
      <c r="GQ247" s="106"/>
      <c r="GR247" s="106"/>
      <c r="GS247" s="106"/>
      <c r="GT247" s="106"/>
      <c r="GU247" s="106"/>
      <c r="GV247" s="106"/>
      <c r="GW247" s="106"/>
      <c r="GX247" s="106"/>
      <c r="GY247" s="106"/>
      <c r="GZ247" s="106"/>
      <c r="HA247" s="106"/>
      <c r="HB247" s="106"/>
      <c r="HC247" s="106"/>
      <c r="HD247" s="106"/>
      <c r="HE247" s="106"/>
      <c r="HF247" s="106"/>
      <c r="HG247" s="106"/>
      <c r="HH247" s="106"/>
      <c r="HI247" s="106"/>
      <c r="HJ247" s="106"/>
      <c r="HK247" s="106"/>
      <c r="HL247" s="106"/>
      <c r="HM247" s="106"/>
      <c r="HN247" s="106"/>
      <c r="HO247" s="106"/>
      <c r="HP247" s="106"/>
      <c r="HQ247" s="106"/>
      <c r="HR247" s="106"/>
      <c r="HS247" s="106"/>
      <c r="HT247" s="106"/>
      <c r="HU247" s="106"/>
      <c r="HV247" s="106"/>
      <c r="HW247" s="106"/>
      <c r="HX247" s="106"/>
      <c r="HY247" s="106"/>
      <c r="HZ247" s="106"/>
      <c r="IA247" s="106"/>
      <c r="IB247" s="106"/>
      <c r="IC247" s="106"/>
      <c r="ID247" s="106"/>
      <c r="IE247" s="106"/>
      <c r="IF247" s="106"/>
      <c r="IG247" s="106"/>
      <c r="IH247" s="106"/>
      <c r="II247" s="106"/>
      <c r="IJ247" s="106"/>
      <c r="IK247" s="106"/>
      <c r="IL247" s="106"/>
      <c r="IM247" s="106"/>
      <c r="IN247" s="106"/>
      <c r="IO247" s="106"/>
      <c r="IP247" s="106"/>
      <c r="IQ247" s="106"/>
      <c r="IR247" s="106"/>
      <c r="IS247" s="106"/>
      <c r="IT247" s="106"/>
      <c r="IU247" s="106"/>
      <c r="IV247" s="106"/>
      <c r="IW247" s="106"/>
      <c r="IX247" s="106"/>
      <c r="IY247" s="106"/>
      <c r="IZ247" s="106"/>
      <c r="JA247" s="106"/>
      <c r="JB247" s="106"/>
      <c r="JC247" s="106"/>
      <c r="JD247" s="106"/>
      <c r="JE247" s="106"/>
      <c r="JF247" s="106"/>
      <c r="JG247" s="106"/>
      <c r="JH247" s="106"/>
      <c r="JI247" s="106"/>
      <c r="JJ247" s="106"/>
      <c r="JK247" s="106"/>
      <c r="JL247" s="106"/>
      <c r="JM247" s="106"/>
      <c r="JN247" s="106"/>
      <c r="JO247" s="106"/>
      <c r="JP247" s="106"/>
      <c r="JQ247" s="106"/>
      <c r="JR247" s="106"/>
      <c r="JS247" s="106"/>
      <c r="JT247" s="106"/>
      <c r="JU247" s="106"/>
      <c r="JV247" s="106"/>
      <c r="JW247" s="106"/>
    </row>
    <row r="248" spans="1:283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  <c r="BJ248" s="106"/>
      <c r="BK248" s="106"/>
      <c r="BL248" s="106"/>
      <c r="BM248" s="106"/>
      <c r="BN248" s="106"/>
      <c r="BO248" s="106"/>
      <c r="BP248" s="106"/>
      <c r="BQ248" s="106"/>
      <c r="BR248" s="106"/>
      <c r="BS248" s="106"/>
      <c r="BT248" s="106"/>
      <c r="BU248" s="106"/>
      <c r="BV248" s="106"/>
      <c r="BW248" s="106"/>
      <c r="BX248" s="106"/>
      <c r="BY248" s="106"/>
      <c r="BZ248" s="106"/>
      <c r="CA248" s="106"/>
      <c r="CB248" s="106"/>
      <c r="CC248" s="106"/>
      <c r="CD248" s="106"/>
      <c r="CE248" s="106"/>
      <c r="CF248" s="106"/>
      <c r="CG248" s="106"/>
      <c r="CH248" s="106"/>
      <c r="CI248" s="106"/>
      <c r="CJ248" s="106"/>
      <c r="CK248" s="106"/>
      <c r="CL248" s="106"/>
      <c r="CM248" s="106"/>
      <c r="CN248" s="106"/>
      <c r="CO248" s="106"/>
      <c r="CP248" s="106"/>
      <c r="CQ248" s="106"/>
      <c r="CR248" s="106"/>
      <c r="CS248" s="106"/>
      <c r="CT248" s="106"/>
      <c r="CU248" s="106"/>
      <c r="CV248" s="106"/>
      <c r="CW248" s="106"/>
      <c r="CX248" s="106"/>
      <c r="CY248" s="106"/>
      <c r="CZ248" s="106"/>
      <c r="DA248" s="106"/>
      <c r="DB248" s="106"/>
      <c r="DC248" s="106"/>
      <c r="DD248" s="106"/>
      <c r="DE248" s="106"/>
      <c r="DF248" s="106"/>
      <c r="DG248" s="106"/>
      <c r="DH248" s="106"/>
      <c r="DI248" s="106"/>
      <c r="DJ248" s="106"/>
      <c r="DK248" s="106"/>
      <c r="DL248" s="106"/>
      <c r="DM248" s="106"/>
      <c r="DN248" s="106"/>
      <c r="DO248" s="106"/>
      <c r="DP248" s="106"/>
      <c r="DQ248" s="106"/>
      <c r="DR248" s="106"/>
      <c r="DS248" s="106"/>
      <c r="DT248" s="106"/>
      <c r="DU248" s="106"/>
      <c r="DV248" s="106"/>
      <c r="DW248" s="106"/>
      <c r="DX248" s="106"/>
      <c r="DY248" s="106"/>
      <c r="DZ248" s="106"/>
      <c r="EA248" s="106"/>
      <c r="EB248" s="106"/>
      <c r="EC248" s="106"/>
      <c r="ED248" s="106"/>
      <c r="EE248" s="106"/>
      <c r="EF248" s="106"/>
      <c r="EG248" s="106"/>
      <c r="EH248" s="106"/>
      <c r="EI248" s="106"/>
      <c r="EJ248" s="106"/>
      <c r="EK248" s="106"/>
      <c r="EL248" s="106"/>
      <c r="EM248" s="106"/>
      <c r="EN248" s="106"/>
      <c r="EO248" s="106"/>
      <c r="EP248" s="106"/>
      <c r="EQ248" s="106"/>
      <c r="ER248" s="106"/>
      <c r="ES248" s="106"/>
      <c r="ET248" s="106"/>
      <c r="EU248" s="106"/>
      <c r="EV248" s="106"/>
      <c r="EW248" s="106"/>
      <c r="EX248" s="106"/>
      <c r="EY248" s="106"/>
      <c r="EZ248" s="106"/>
      <c r="FA248" s="106"/>
      <c r="FB248" s="106"/>
      <c r="FC248" s="106"/>
      <c r="FD248" s="106"/>
      <c r="FE248" s="106"/>
      <c r="FF248" s="106"/>
      <c r="FG248" s="106"/>
      <c r="FH248" s="106"/>
      <c r="FI248" s="106"/>
      <c r="FJ248" s="106"/>
      <c r="FK248" s="106"/>
      <c r="FL248" s="106"/>
      <c r="FM248" s="106"/>
      <c r="FN248" s="106"/>
      <c r="FO248" s="106"/>
      <c r="FP248" s="106"/>
      <c r="FQ248" s="106"/>
      <c r="FR248" s="106"/>
      <c r="FS248" s="106"/>
      <c r="FT248" s="106"/>
      <c r="FU248" s="106"/>
      <c r="FV248" s="106"/>
      <c r="FW248" s="106"/>
      <c r="FX248" s="106"/>
      <c r="FY248" s="106"/>
      <c r="FZ248" s="106"/>
      <c r="GA248" s="106"/>
      <c r="GB248" s="106"/>
      <c r="GC248" s="106"/>
      <c r="GD248" s="106"/>
      <c r="GE248" s="106"/>
      <c r="GF248" s="106"/>
      <c r="GG248" s="106"/>
      <c r="GH248" s="106"/>
      <c r="GI248" s="106"/>
      <c r="GJ248" s="106"/>
      <c r="GK248" s="106"/>
      <c r="GL248" s="106"/>
      <c r="GM248" s="106"/>
      <c r="GN248" s="106"/>
      <c r="GO248" s="106"/>
      <c r="GP248" s="106"/>
      <c r="GQ248" s="106"/>
      <c r="GR248" s="106"/>
      <c r="GS248" s="106"/>
      <c r="GT248" s="106"/>
      <c r="GU248" s="106"/>
      <c r="GV248" s="106"/>
      <c r="GW248" s="106"/>
      <c r="GX248" s="106"/>
      <c r="GY248" s="106"/>
      <c r="GZ248" s="106"/>
      <c r="HA248" s="106"/>
      <c r="HB248" s="106"/>
      <c r="HC248" s="106"/>
      <c r="HD248" s="106"/>
      <c r="HE248" s="106"/>
      <c r="HF248" s="106"/>
      <c r="HG248" s="106"/>
      <c r="HH248" s="106"/>
      <c r="HI248" s="106"/>
      <c r="HJ248" s="106"/>
      <c r="HK248" s="106"/>
      <c r="HL248" s="106"/>
      <c r="HM248" s="106"/>
      <c r="HN248" s="106"/>
      <c r="HO248" s="106"/>
      <c r="HP248" s="106"/>
      <c r="HQ248" s="106"/>
      <c r="HR248" s="106"/>
      <c r="HS248" s="106"/>
      <c r="HT248" s="106"/>
      <c r="HU248" s="106"/>
      <c r="HV248" s="106"/>
      <c r="HW248" s="106"/>
      <c r="HX248" s="106"/>
      <c r="HY248" s="106"/>
      <c r="HZ248" s="106"/>
      <c r="IA248" s="106"/>
      <c r="IB248" s="106"/>
      <c r="IC248" s="106"/>
      <c r="ID248" s="106"/>
      <c r="IE248" s="106"/>
      <c r="IF248" s="106"/>
      <c r="IG248" s="106"/>
      <c r="IH248" s="106"/>
      <c r="II248" s="106"/>
      <c r="IJ248" s="106"/>
      <c r="IK248" s="106"/>
      <c r="IL248" s="106"/>
      <c r="IM248" s="106"/>
      <c r="IN248" s="106"/>
      <c r="IO248" s="106"/>
      <c r="IP248" s="106"/>
      <c r="IQ248" s="106"/>
      <c r="IR248" s="106"/>
      <c r="IS248" s="106"/>
      <c r="IT248" s="106"/>
      <c r="IU248" s="106"/>
      <c r="IV248" s="106"/>
      <c r="IW248" s="106"/>
      <c r="IX248" s="106"/>
      <c r="IY248" s="106"/>
      <c r="IZ248" s="106"/>
      <c r="JA248" s="106"/>
      <c r="JB248" s="106"/>
      <c r="JC248" s="106"/>
      <c r="JD248" s="106"/>
      <c r="JE248" s="106"/>
      <c r="JF248" s="106"/>
      <c r="JG248" s="106"/>
      <c r="JH248" s="106"/>
      <c r="JI248" s="106"/>
      <c r="JJ248" s="106"/>
      <c r="JK248" s="106"/>
      <c r="JL248" s="106"/>
      <c r="JM248" s="106"/>
      <c r="JN248" s="106"/>
      <c r="JO248" s="106"/>
      <c r="JP248" s="106"/>
      <c r="JQ248" s="106"/>
      <c r="JR248" s="106"/>
      <c r="JS248" s="106"/>
      <c r="JT248" s="106"/>
      <c r="JU248" s="106"/>
      <c r="JV248" s="106"/>
      <c r="JW248" s="106"/>
    </row>
    <row r="249" spans="1:283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  <c r="BJ249" s="106"/>
      <c r="BK249" s="106"/>
      <c r="BL249" s="106"/>
      <c r="BM249" s="106"/>
      <c r="BN249" s="106"/>
      <c r="BO249" s="106"/>
      <c r="BP249" s="106"/>
      <c r="BQ249" s="106"/>
      <c r="BR249" s="106"/>
      <c r="BS249" s="106"/>
      <c r="BT249" s="106"/>
      <c r="BU249" s="106"/>
      <c r="BV249" s="106"/>
      <c r="BW249" s="106"/>
      <c r="BX249" s="106"/>
      <c r="BY249" s="106"/>
      <c r="BZ249" s="106"/>
      <c r="CA249" s="106"/>
      <c r="CB249" s="106"/>
      <c r="CC249" s="106"/>
      <c r="CD249" s="106"/>
      <c r="CE249" s="106"/>
      <c r="CF249" s="106"/>
      <c r="CG249" s="106"/>
      <c r="CH249" s="106"/>
      <c r="CI249" s="106"/>
      <c r="CJ249" s="106"/>
      <c r="CK249" s="106"/>
      <c r="CL249" s="106"/>
      <c r="CM249" s="106"/>
      <c r="CN249" s="106"/>
      <c r="CO249" s="106"/>
      <c r="CP249" s="106"/>
      <c r="CQ249" s="106"/>
      <c r="CR249" s="106"/>
      <c r="CS249" s="106"/>
      <c r="CT249" s="106"/>
      <c r="CU249" s="106"/>
      <c r="CV249" s="106"/>
      <c r="CW249" s="106"/>
      <c r="CX249" s="106"/>
      <c r="CY249" s="106"/>
      <c r="CZ249" s="106"/>
      <c r="DA249" s="106"/>
      <c r="DB249" s="106"/>
      <c r="DC249" s="106"/>
      <c r="DD249" s="106"/>
      <c r="DE249" s="106"/>
      <c r="DF249" s="106"/>
      <c r="DG249" s="106"/>
      <c r="DH249" s="106"/>
      <c r="DI249" s="106"/>
      <c r="DJ249" s="106"/>
      <c r="DK249" s="106"/>
      <c r="DL249" s="106"/>
      <c r="DM249" s="106"/>
      <c r="DN249" s="106"/>
      <c r="DO249" s="106"/>
      <c r="DP249" s="106"/>
      <c r="DQ249" s="106"/>
      <c r="DR249" s="106"/>
      <c r="DS249" s="106"/>
      <c r="DT249" s="106"/>
      <c r="DU249" s="106"/>
      <c r="DV249" s="106"/>
      <c r="DW249" s="106"/>
      <c r="DX249" s="106"/>
      <c r="DY249" s="106"/>
      <c r="DZ249" s="106"/>
      <c r="EA249" s="106"/>
      <c r="EB249" s="106"/>
      <c r="EC249" s="106"/>
      <c r="ED249" s="106"/>
      <c r="EE249" s="106"/>
      <c r="EF249" s="106"/>
      <c r="EG249" s="106"/>
      <c r="EH249" s="106"/>
      <c r="EI249" s="106"/>
      <c r="EJ249" s="106"/>
      <c r="EK249" s="106"/>
      <c r="EL249" s="106"/>
      <c r="EM249" s="106"/>
      <c r="EN249" s="106"/>
      <c r="EO249" s="106"/>
      <c r="EP249" s="106"/>
      <c r="EQ249" s="106"/>
      <c r="ER249" s="106"/>
      <c r="ES249" s="106"/>
      <c r="ET249" s="106"/>
      <c r="EU249" s="106"/>
      <c r="EV249" s="106"/>
      <c r="EW249" s="106"/>
      <c r="EX249" s="106"/>
      <c r="EY249" s="106"/>
      <c r="EZ249" s="106"/>
      <c r="FA249" s="106"/>
      <c r="FB249" s="106"/>
      <c r="FC249" s="106"/>
      <c r="FD249" s="106"/>
      <c r="FE249" s="106"/>
      <c r="FF249" s="106"/>
      <c r="FG249" s="106"/>
      <c r="FH249" s="106"/>
      <c r="FI249" s="106"/>
      <c r="FJ249" s="106"/>
      <c r="FK249" s="106"/>
      <c r="FL249" s="106"/>
      <c r="FM249" s="106"/>
      <c r="FN249" s="106"/>
      <c r="FO249" s="106"/>
      <c r="FP249" s="106"/>
      <c r="FQ249" s="106"/>
      <c r="FR249" s="106"/>
      <c r="FS249" s="106"/>
      <c r="FT249" s="106"/>
      <c r="FU249" s="106"/>
      <c r="FV249" s="106"/>
      <c r="FW249" s="106"/>
      <c r="FX249" s="106"/>
      <c r="FY249" s="106"/>
      <c r="FZ249" s="106"/>
      <c r="GA249" s="106"/>
      <c r="GB249" s="106"/>
      <c r="GC249" s="106"/>
      <c r="GD249" s="106"/>
      <c r="GE249" s="106"/>
      <c r="GF249" s="106"/>
      <c r="GG249" s="106"/>
      <c r="GH249" s="106"/>
      <c r="GI249" s="106"/>
      <c r="GJ249" s="106"/>
      <c r="GK249" s="106"/>
      <c r="GL249" s="106"/>
      <c r="GM249" s="106"/>
      <c r="GN249" s="106"/>
      <c r="GO249" s="106"/>
      <c r="GP249" s="106"/>
      <c r="GQ249" s="106"/>
      <c r="GR249" s="106"/>
      <c r="GS249" s="106"/>
      <c r="GT249" s="106"/>
      <c r="GU249" s="106"/>
      <c r="GV249" s="106"/>
      <c r="GW249" s="106"/>
      <c r="GX249" s="106"/>
      <c r="GY249" s="106"/>
      <c r="GZ249" s="106"/>
      <c r="HA249" s="106"/>
      <c r="HB249" s="106"/>
      <c r="HC249" s="106"/>
      <c r="HD249" s="106"/>
      <c r="HE249" s="106"/>
      <c r="HF249" s="106"/>
      <c r="HG249" s="106"/>
      <c r="HH249" s="106"/>
      <c r="HI249" s="106"/>
      <c r="HJ249" s="106"/>
      <c r="HK249" s="106"/>
      <c r="HL249" s="106"/>
      <c r="HM249" s="106"/>
      <c r="HN249" s="106"/>
      <c r="HO249" s="106"/>
      <c r="HP249" s="106"/>
      <c r="HQ249" s="106"/>
      <c r="HR249" s="106"/>
      <c r="HS249" s="106"/>
      <c r="HT249" s="106"/>
      <c r="HU249" s="106"/>
      <c r="HV249" s="106"/>
      <c r="HW249" s="106"/>
      <c r="HX249" s="106"/>
      <c r="HY249" s="106"/>
      <c r="HZ249" s="106"/>
      <c r="IA249" s="106"/>
      <c r="IB249" s="106"/>
      <c r="IC249" s="106"/>
      <c r="ID249" s="106"/>
      <c r="IE249" s="106"/>
      <c r="IF249" s="106"/>
      <c r="IG249" s="106"/>
      <c r="IH249" s="106"/>
      <c r="II249" s="106"/>
      <c r="IJ249" s="106"/>
      <c r="IK249" s="106"/>
      <c r="IL249" s="106"/>
      <c r="IM249" s="106"/>
      <c r="IN249" s="106"/>
      <c r="IO249" s="106"/>
      <c r="IP249" s="106"/>
      <c r="IQ249" s="106"/>
      <c r="IR249" s="106"/>
      <c r="IS249" s="106"/>
      <c r="IT249" s="106"/>
      <c r="IU249" s="106"/>
      <c r="IV249" s="106"/>
      <c r="IW249" s="106"/>
      <c r="IX249" s="106"/>
      <c r="IY249" s="106"/>
      <c r="IZ249" s="106"/>
      <c r="JA249" s="106"/>
      <c r="JB249" s="106"/>
      <c r="JC249" s="106"/>
      <c r="JD249" s="106"/>
      <c r="JE249" s="106"/>
      <c r="JF249" s="106"/>
      <c r="JG249" s="106"/>
      <c r="JH249" s="106"/>
      <c r="JI249" s="106"/>
      <c r="JJ249" s="106"/>
      <c r="JK249" s="106"/>
      <c r="JL249" s="106"/>
      <c r="JM249" s="106"/>
      <c r="JN249" s="106"/>
      <c r="JO249" s="106"/>
      <c r="JP249" s="106"/>
      <c r="JQ249" s="106"/>
      <c r="JR249" s="106"/>
      <c r="JS249" s="106"/>
      <c r="JT249" s="106"/>
      <c r="JU249" s="106"/>
      <c r="JV249" s="106"/>
      <c r="JW249" s="106"/>
    </row>
    <row r="250" spans="1:283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  <c r="BJ250" s="106"/>
      <c r="BK250" s="106"/>
      <c r="BL250" s="106"/>
      <c r="BM250" s="106"/>
      <c r="BN250" s="106"/>
      <c r="BO250" s="106"/>
      <c r="BP250" s="106"/>
      <c r="BQ250" s="106"/>
      <c r="BR250" s="106"/>
      <c r="BS250" s="106"/>
      <c r="BT250" s="106"/>
      <c r="BU250" s="106"/>
      <c r="BV250" s="106"/>
      <c r="BW250" s="106"/>
      <c r="BX250" s="106"/>
      <c r="BY250" s="106"/>
      <c r="BZ250" s="106"/>
      <c r="CA250" s="106"/>
      <c r="CB250" s="106"/>
      <c r="CC250" s="106"/>
      <c r="CD250" s="106"/>
      <c r="CE250" s="106"/>
      <c r="CF250" s="106"/>
      <c r="CG250" s="106"/>
      <c r="CH250" s="106"/>
      <c r="CI250" s="106"/>
      <c r="CJ250" s="106"/>
      <c r="CK250" s="106"/>
      <c r="CL250" s="106"/>
      <c r="CM250" s="106"/>
      <c r="CN250" s="106"/>
      <c r="CO250" s="106"/>
      <c r="CP250" s="106"/>
      <c r="CQ250" s="106"/>
      <c r="CR250" s="106"/>
      <c r="CS250" s="106"/>
      <c r="CT250" s="106"/>
      <c r="CU250" s="106"/>
      <c r="CV250" s="106"/>
      <c r="CW250" s="106"/>
      <c r="CX250" s="106"/>
      <c r="CY250" s="106"/>
      <c r="CZ250" s="106"/>
      <c r="DA250" s="106"/>
      <c r="DB250" s="106"/>
      <c r="DC250" s="106"/>
      <c r="DD250" s="106"/>
      <c r="DE250" s="106"/>
      <c r="DF250" s="106"/>
      <c r="DG250" s="106"/>
      <c r="DH250" s="106"/>
      <c r="DI250" s="106"/>
      <c r="DJ250" s="106"/>
      <c r="DK250" s="106"/>
      <c r="DL250" s="106"/>
      <c r="DM250" s="106"/>
      <c r="DN250" s="106"/>
      <c r="DO250" s="106"/>
      <c r="DP250" s="106"/>
      <c r="DQ250" s="106"/>
      <c r="DR250" s="106"/>
      <c r="DS250" s="106"/>
      <c r="DT250" s="106"/>
      <c r="DU250" s="106"/>
      <c r="DV250" s="106"/>
      <c r="DW250" s="106"/>
      <c r="DX250" s="106"/>
      <c r="DY250" s="106"/>
      <c r="DZ250" s="106"/>
      <c r="EA250" s="106"/>
      <c r="EB250" s="106"/>
      <c r="EC250" s="106"/>
      <c r="ED250" s="106"/>
      <c r="EE250" s="106"/>
      <c r="EF250" s="106"/>
      <c r="EG250" s="106"/>
      <c r="EH250" s="106"/>
      <c r="EI250" s="106"/>
      <c r="EJ250" s="106"/>
      <c r="EK250" s="106"/>
      <c r="EL250" s="106"/>
      <c r="EM250" s="106"/>
      <c r="EN250" s="106"/>
      <c r="EO250" s="106"/>
      <c r="EP250" s="106"/>
      <c r="EQ250" s="106"/>
      <c r="ER250" s="106"/>
      <c r="ES250" s="106"/>
      <c r="ET250" s="106"/>
      <c r="EU250" s="106"/>
      <c r="EV250" s="106"/>
      <c r="EW250" s="106"/>
      <c r="EX250" s="106"/>
      <c r="EY250" s="106"/>
      <c r="EZ250" s="106"/>
      <c r="FA250" s="106"/>
      <c r="FB250" s="106"/>
      <c r="FC250" s="106"/>
      <c r="FD250" s="106"/>
      <c r="FE250" s="106"/>
      <c r="FF250" s="106"/>
      <c r="FG250" s="106"/>
      <c r="FH250" s="106"/>
      <c r="FI250" s="106"/>
      <c r="FJ250" s="106"/>
      <c r="FK250" s="106"/>
      <c r="FL250" s="106"/>
      <c r="FM250" s="106"/>
      <c r="FN250" s="106"/>
      <c r="FO250" s="106"/>
      <c r="FP250" s="106"/>
      <c r="FQ250" s="106"/>
      <c r="FR250" s="106"/>
      <c r="FS250" s="106"/>
      <c r="FT250" s="106"/>
      <c r="FU250" s="106"/>
      <c r="FV250" s="106"/>
      <c r="FW250" s="106"/>
      <c r="FX250" s="106"/>
      <c r="FY250" s="106"/>
      <c r="FZ250" s="106"/>
      <c r="GA250" s="106"/>
      <c r="GB250" s="106"/>
      <c r="GC250" s="106"/>
      <c r="GD250" s="106"/>
      <c r="GE250" s="106"/>
      <c r="GF250" s="106"/>
      <c r="GG250" s="106"/>
      <c r="GH250" s="106"/>
      <c r="GI250" s="106"/>
      <c r="GJ250" s="106"/>
      <c r="GK250" s="106"/>
      <c r="GL250" s="106"/>
      <c r="GM250" s="106"/>
      <c r="GN250" s="106"/>
      <c r="GO250" s="106"/>
      <c r="GP250" s="106"/>
      <c r="GQ250" s="106"/>
      <c r="GR250" s="106"/>
      <c r="GS250" s="106"/>
      <c r="GT250" s="106"/>
      <c r="GU250" s="106"/>
      <c r="GV250" s="106"/>
      <c r="GW250" s="106"/>
      <c r="GX250" s="106"/>
      <c r="GY250" s="106"/>
      <c r="GZ250" s="106"/>
      <c r="HA250" s="106"/>
      <c r="HB250" s="106"/>
      <c r="HC250" s="106"/>
      <c r="HD250" s="106"/>
      <c r="HE250" s="106"/>
      <c r="HF250" s="106"/>
      <c r="HG250" s="106"/>
      <c r="HH250" s="106"/>
      <c r="HI250" s="106"/>
      <c r="HJ250" s="106"/>
      <c r="HK250" s="106"/>
      <c r="HL250" s="106"/>
      <c r="HM250" s="106"/>
      <c r="HN250" s="106"/>
      <c r="HO250" s="106"/>
      <c r="HP250" s="106"/>
      <c r="HQ250" s="106"/>
      <c r="HR250" s="106"/>
      <c r="HS250" s="106"/>
      <c r="HT250" s="106"/>
      <c r="HU250" s="106"/>
      <c r="HV250" s="106"/>
      <c r="HW250" s="106"/>
      <c r="HX250" s="106"/>
      <c r="HY250" s="106"/>
      <c r="HZ250" s="106"/>
      <c r="IA250" s="106"/>
      <c r="IB250" s="106"/>
      <c r="IC250" s="106"/>
      <c r="ID250" s="106"/>
      <c r="IE250" s="106"/>
      <c r="IF250" s="106"/>
      <c r="IG250" s="106"/>
      <c r="IH250" s="106"/>
      <c r="II250" s="106"/>
      <c r="IJ250" s="106"/>
      <c r="IK250" s="106"/>
      <c r="IL250" s="106"/>
      <c r="IM250" s="106"/>
      <c r="IN250" s="106"/>
      <c r="IO250" s="106"/>
      <c r="IP250" s="106"/>
      <c r="IQ250" s="106"/>
      <c r="IR250" s="106"/>
      <c r="IS250" s="106"/>
      <c r="IT250" s="106"/>
      <c r="IU250" s="106"/>
      <c r="IV250" s="106"/>
      <c r="IW250" s="106"/>
      <c r="IX250" s="106"/>
      <c r="IY250" s="106"/>
      <c r="IZ250" s="106"/>
      <c r="JA250" s="106"/>
      <c r="JB250" s="106"/>
      <c r="JC250" s="106"/>
      <c r="JD250" s="106"/>
      <c r="JE250" s="106"/>
      <c r="JF250" s="106"/>
      <c r="JG250" s="106"/>
      <c r="JH250" s="106"/>
      <c r="JI250" s="106"/>
      <c r="JJ250" s="106"/>
      <c r="JK250" s="106"/>
      <c r="JL250" s="106"/>
      <c r="JM250" s="106"/>
      <c r="JN250" s="106"/>
      <c r="JO250" s="106"/>
      <c r="JP250" s="106"/>
      <c r="JQ250" s="106"/>
      <c r="JR250" s="106"/>
      <c r="JS250" s="106"/>
      <c r="JT250" s="106"/>
      <c r="JU250" s="106"/>
      <c r="JV250" s="106"/>
      <c r="JW250" s="106"/>
    </row>
    <row r="251" spans="1:283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  <c r="BJ251" s="106"/>
      <c r="BK251" s="106"/>
      <c r="BL251" s="106"/>
      <c r="BM251" s="106"/>
      <c r="BN251" s="106"/>
      <c r="BO251" s="106"/>
      <c r="BP251" s="106"/>
      <c r="BQ251" s="106"/>
      <c r="BR251" s="106"/>
      <c r="BS251" s="106"/>
      <c r="BT251" s="106"/>
      <c r="BU251" s="106"/>
      <c r="BV251" s="106"/>
      <c r="BW251" s="106"/>
      <c r="BX251" s="106"/>
      <c r="BY251" s="106"/>
      <c r="BZ251" s="106"/>
      <c r="CA251" s="106"/>
      <c r="CB251" s="106"/>
      <c r="CC251" s="106"/>
      <c r="CD251" s="106"/>
      <c r="CE251" s="106"/>
      <c r="CF251" s="106"/>
      <c r="CG251" s="106"/>
      <c r="CH251" s="106"/>
      <c r="CI251" s="106"/>
      <c r="CJ251" s="106"/>
      <c r="CK251" s="106"/>
      <c r="CL251" s="106"/>
      <c r="CM251" s="106"/>
      <c r="CN251" s="106"/>
      <c r="CO251" s="106"/>
      <c r="CP251" s="106"/>
      <c r="CQ251" s="106"/>
      <c r="CR251" s="106"/>
      <c r="CS251" s="106"/>
      <c r="CT251" s="106"/>
      <c r="CU251" s="106"/>
      <c r="CV251" s="106"/>
      <c r="CW251" s="106"/>
      <c r="CX251" s="106"/>
      <c r="CY251" s="106"/>
      <c r="CZ251" s="106"/>
      <c r="DA251" s="106"/>
      <c r="DB251" s="106"/>
      <c r="DC251" s="106"/>
      <c r="DD251" s="106"/>
      <c r="DE251" s="106"/>
      <c r="DF251" s="106"/>
      <c r="DG251" s="106"/>
      <c r="DH251" s="106"/>
      <c r="DI251" s="106"/>
      <c r="DJ251" s="106"/>
      <c r="DK251" s="106"/>
      <c r="DL251" s="106"/>
      <c r="DM251" s="106"/>
      <c r="DN251" s="106"/>
      <c r="DO251" s="106"/>
      <c r="DP251" s="106"/>
      <c r="DQ251" s="106"/>
      <c r="DR251" s="106"/>
      <c r="DS251" s="106"/>
      <c r="DT251" s="106"/>
      <c r="DU251" s="106"/>
      <c r="DV251" s="106"/>
      <c r="DW251" s="106"/>
      <c r="DX251" s="106"/>
      <c r="DY251" s="106"/>
      <c r="DZ251" s="106"/>
      <c r="EA251" s="106"/>
      <c r="EB251" s="106"/>
      <c r="EC251" s="106"/>
      <c r="ED251" s="106"/>
      <c r="EE251" s="106"/>
      <c r="EF251" s="106"/>
      <c r="EG251" s="106"/>
      <c r="EH251" s="106"/>
      <c r="EI251" s="106"/>
      <c r="EJ251" s="106"/>
      <c r="EK251" s="106"/>
      <c r="EL251" s="106"/>
      <c r="EM251" s="106"/>
      <c r="EN251" s="106"/>
      <c r="EO251" s="106"/>
      <c r="EP251" s="106"/>
      <c r="EQ251" s="106"/>
      <c r="ER251" s="106"/>
      <c r="ES251" s="106"/>
      <c r="ET251" s="106"/>
      <c r="EU251" s="106"/>
      <c r="EV251" s="106"/>
      <c r="EW251" s="106"/>
      <c r="EX251" s="106"/>
      <c r="EY251" s="106"/>
      <c r="EZ251" s="106"/>
      <c r="FA251" s="106"/>
      <c r="FB251" s="106"/>
      <c r="FC251" s="106"/>
      <c r="FD251" s="106"/>
      <c r="FE251" s="106"/>
      <c r="FF251" s="106"/>
      <c r="FG251" s="106"/>
      <c r="FH251" s="106"/>
      <c r="FI251" s="106"/>
      <c r="FJ251" s="106"/>
      <c r="FK251" s="106"/>
      <c r="FL251" s="106"/>
      <c r="FM251" s="106"/>
      <c r="FN251" s="106"/>
      <c r="FO251" s="106"/>
      <c r="FP251" s="106"/>
      <c r="FQ251" s="106"/>
      <c r="FR251" s="106"/>
      <c r="FS251" s="106"/>
      <c r="FT251" s="106"/>
      <c r="FU251" s="106"/>
      <c r="FV251" s="106"/>
      <c r="FW251" s="106"/>
      <c r="FX251" s="106"/>
      <c r="FY251" s="106"/>
      <c r="FZ251" s="106"/>
      <c r="GA251" s="106"/>
      <c r="GB251" s="106"/>
      <c r="GC251" s="106"/>
      <c r="GD251" s="106"/>
      <c r="GE251" s="106"/>
      <c r="GF251" s="106"/>
      <c r="GG251" s="106"/>
      <c r="GH251" s="106"/>
      <c r="GI251" s="106"/>
      <c r="GJ251" s="106"/>
      <c r="GK251" s="106"/>
      <c r="GL251" s="106"/>
      <c r="GM251" s="106"/>
      <c r="GN251" s="106"/>
      <c r="GO251" s="106"/>
      <c r="GP251" s="106"/>
      <c r="GQ251" s="106"/>
      <c r="GR251" s="106"/>
      <c r="GS251" s="106"/>
      <c r="GT251" s="106"/>
      <c r="GU251" s="106"/>
      <c r="GV251" s="106"/>
      <c r="GW251" s="106"/>
      <c r="GX251" s="106"/>
      <c r="GY251" s="106"/>
      <c r="GZ251" s="106"/>
      <c r="HA251" s="106"/>
      <c r="HB251" s="106"/>
      <c r="HC251" s="106"/>
      <c r="HD251" s="106"/>
      <c r="HE251" s="106"/>
      <c r="HF251" s="106"/>
      <c r="HG251" s="106"/>
      <c r="HH251" s="106"/>
      <c r="HI251" s="106"/>
      <c r="HJ251" s="106"/>
      <c r="HK251" s="106"/>
      <c r="HL251" s="106"/>
      <c r="HM251" s="106"/>
      <c r="HN251" s="106"/>
      <c r="HO251" s="106"/>
      <c r="HP251" s="106"/>
      <c r="HQ251" s="106"/>
      <c r="HR251" s="106"/>
      <c r="HS251" s="106"/>
      <c r="HT251" s="106"/>
      <c r="HU251" s="106"/>
      <c r="HV251" s="106"/>
      <c r="HW251" s="106"/>
      <c r="HX251" s="106"/>
      <c r="HY251" s="106"/>
      <c r="HZ251" s="106"/>
      <c r="IA251" s="106"/>
      <c r="IB251" s="106"/>
      <c r="IC251" s="106"/>
      <c r="ID251" s="106"/>
      <c r="IE251" s="106"/>
      <c r="IF251" s="106"/>
      <c r="IG251" s="106"/>
      <c r="IH251" s="106"/>
      <c r="II251" s="106"/>
      <c r="IJ251" s="106"/>
      <c r="IK251" s="106"/>
      <c r="IL251" s="106"/>
      <c r="IM251" s="106"/>
      <c r="IN251" s="106"/>
      <c r="IO251" s="106"/>
      <c r="IP251" s="106"/>
      <c r="IQ251" s="106"/>
      <c r="IR251" s="106"/>
      <c r="IS251" s="106"/>
      <c r="IT251" s="106"/>
      <c r="IU251" s="106"/>
      <c r="IV251" s="106"/>
      <c r="IW251" s="106"/>
      <c r="IX251" s="106"/>
      <c r="IY251" s="106"/>
      <c r="IZ251" s="106"/>
      <c r="JA251" s="106"/>
      <c r="JB251" s="106"/>
      <c r="JC251" s="106"/>
      <c r="JD251" s="106"/>
      <c r="JE251" s="106"/>
      <c r="JF251" s="106"/>
      <c r="JG251" s="106"/>
      <c r="JH251" s="106"/>
      <c r="JI251" s="106"/>
      <c r="JJ251" s="106"/>
      <c r="JK251" s="106"/>
      <c r="JL251" s="106"/>
      <c r="JM251" s="106"/>
      <c r="JN251" s="106"/>
      <c r="JO251" s="106"/>
      <c r="JP251" s="106"/>
      <c r="JQ251" s="106"/>
      <c r="JR251" s="106"/>
      <c r="JS251" s="106"/>
      <c r="JT251" s="106"/>
      <c r="JU251" s="106"/>
      <c r="JV251" s="106"/>
      <c r="JW251" s="106"/>
    </row>
    <row r="252" spans="1:283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  <c r="BH252" s="106"/>
      <c r="BI252" s="106"/>
      <c r="BJ252" s="106"/>
      <c r="BK252" s="106"/>
      <c r="BL252" s="106"/>
      <c r="BM252" s="106"/>
      <c r="BN252" s="106"/>
      <c r="BO252" s="106"/>
      <c r="BP252" s="106"/>
      <c r="BQ252" s="106"/>
      <c r="BR252" s="106"/>
      <c r="BS252" s="106"/>
      <c r="BT252" s="106"/>
      <c r="BU252" s="106"/>
      <c r="BV252" s="106"/>
      <c r="BW252" s="106"/>
      <c r="BX252" s="106"/>
      <c r="BY252" s="106"/>
      <c r="BZ252" s="106"/>
      <c r="CA252" s="106"/>
      <c r="CB252" s="106"/>
      <c r="CC252" s="106"/>
      <c r="CD252" s="106"/>
      <c r="CE252" s="106"/>
      <c r="CF252" s="106"/>
      <c r="CG252" s="106"/>
      <c r="CH252" s="106"/>
      <c r="CI252" s="106"/>
      <c r="CJ252" s="106"/>
      <c r="CK252" s="106"/>
      <c r="CL252" s="106"/>
      <c r="CM252" s="106"/>
      <c r="CN252" s="106"/>
      <c r="CO252" s="106"/>
      <c r="CP252" s="106"/>
      <c r="CQ252" s="106"/>
      <c r="CR252" s="106"/>
      <c r="CS252" s="106"/>
      <c r="CT252" s="106"/>
      <c r="CU252" s="106"/>
      <c r="CV252" s="106"/>
      <c r="CW252" s="106"/>
      <c r="CX252" s="106"/>
      <c r="CY252" s="106"/>
      <c r="CZ252" s="106"/>
      <c r="DA252" s="106"/>
      <c r="DB252" s="106"/>
      <c r="DC252" s="106"/>
      <c r="DD252" s="106"/>
      <c r="DE252" s="106"/>
      <c r="DF252" s="106"/>
      <c r="DG252" s="106"/>
      <c r="DH252" s="106"/>
      <c r="DI252" s="106"/>
      <c r="DJ252" s="106"/>
      <c r="DK252" s="106"/>
      <c r="DL252" s="106"/>
      <c r="DM252" s="106"/>
      <c r="DN252" s="106"/>
      <c r="DO252" s="106"/>
      <c r="DP252" s="106"/>
      <c r="DQ252" s="106"/>
      <c r="DR252" s="106"/>
      <c r="DS252" s="106"/>
      <c r="DT252" s="106"/>
      <c r="DU252" s="106"/>
      <c r="DV252" s="106"/>
      <c r="DW252" s="106"/>
      <c r="DX252" s="106"/>
      <c r="DY252" s="106"/>
      <c r="DZ252" s="106"/>
      <c r="EA252" s="106"/>
      <c r="EB252" s="106"/>
      <c r="EC252" s="106"/>
      <c r="ED252" s="106"/>
      <c r="EE252" s="106"/>
      <c r="EF252" s="106"/>
      <c r="EG252" s="106"/>
      <c r="EH252" s="106"/>
      <c r="EI252" s="106"/>
      <c r="EJ252" s="106"/>
      <c r="EK252" s="106"/>
      <c r="EL252" s="106"/>
      <c r="EM252" s="106"/>
      <c r="EN252" s="106"/>
      <c r="EO252" s="106"/>
      <c r="EP252" s="106"/>
      <c r="EQ252" s="106"/>
      <c r="ER252" s="106"/>
      <c r="ES252" s="106"/>
      <c r="ET252" s="106"/>
      <c r="EU252" s="106"/>
      <c r="EV252" s="106"/>
      <c r="EW252" s="106"/>
      <c r="EX252" s="106"/>
      <c r="EY252" s="106"/>
      <c r="EZ252" s="106"/>
      <c r="FA252" s="106"/>
      <c r="FB252" s="106"/>
      <c r="FC252" s="106"/>
      <c r="FD252" s="106"/>
      <c r="FE252" s="106"/>
      <c r="FF252" s="106"/>
      <c r="FG252" s="106"/>
      <c r="FH252" s="106"/>
      <c r="FI252" s="106"/>
      <c r="FJ252" s="106"/>
      <c r="FK252" s="106"/>
      <c r="FL252" s="106"/>
      <c r="FM252" s="106"/>
      <c r="FN252" s="106"/>
      <c r="FO252" s="106"/>
      <c r="FP252" s="106"/>
      <c r="FQ252" s="106"/>
      <c r="FR252" s="106"/>
      <c r="FS252" s="106"/>
      <c r="FT252" s="106"/>
      <c r="FU252" s="106"/>
      <c r="FV252" s="106"/>
      <c r="FW252" s="106"/>
      <c r="FX252" s="106"/>
      <c r="FY252" s="106"/>
      <c r="FZ252" s="106"/>
      <c r="GA252" s="106"/>
      <c r="GB252" s="106"/>
      <c r="GC252" s="106"/>
      <c r="GD252" s="106"/>
      <c r="GE252" s="106"/>
      <c r="GF252" s="106"/>
      <c r="GG252" s="106"/>
      <c r="GH252" s="106"/>
      <c r="GI252" s="106"/>
      <c r="GJ252" s="106"/>
      <c r="GK252" s="106"/>
      <c r="GL252" s="106"/>
      <c r="GM252" s="106"/>
      <c r="GN252" s="106"/>
      <c r="GO252" s="106"/>
      <c r="GP252" s="106"/>
      <c r="GQ252" s="106"/>
      <c r="GR252" s="106"/>
      <c r="GS252" s="106"/>
      <c r="GT252" s="106"/>
      <c r="GU252" s="106"/>
      <c r="GV252" s="106"/>
      <c r="GW252" s="106"/>
      <c r="GX252" s="106"/>
      <c r="GY252" s="106"/>
      <c r="GZ252" s="106"/>
      <c r="HA252" s="106"/>
      <c r="HB252" s="106"/>
      <c r="HC252" s="106"/>
      <c r="HD252" s="106"/>
      <c r="HE252" s="106"/>
      <c r="HF252" s="106"/>
      <c r="HG252" s="106"/>
      <c r="HH252" s="106"/>
      <c r="HI252" s="106"/>
      <c r="HJ252" s="106"/>
      <c r="HK252" s="106"/>
      <c r="HL252" s="106"/>
      <c r="HM252" s="106"/>
      <c r="HN252" s="106"/>
      <c r="HO252" s="106"/>
      <c r="HP252" s="106"/>
      <c r="HQ252" s="106"/>
      <c r="HR252" s="106"/>
      <c r="HS252" s="106"/>
      <c r="HT252" s="106"/>
      <c r="HU252" s="106"/>
      <c r="HV252" s="106"/>
      <c r="HW252" s="106"/>
      <c r="HX252" s="106"/>
      <c r="HY252" s="106"/>
      <c r="HZ252" s="106"/>
      <c r="IA252" s="106"/>
      <c r="IB252" s="106"/>
      <c r="IC252" s="106"/>
      <c r="ID252" s="106"/>
      <c r="IE252" s="106"/>
      <c r="IF252" s="106"/>
      <c r="IG252" s="106"/>
      <c r="IH252" s="106"/>
      <c r="II252" s="106"/>
      <c r="IJ252" s="106"/>
      <c r="IK252" s="106"/>
      <c r="IL252" s="106"/>
      <c r="IM252" s="106"/>
      <c r="IN252" s="106"/>
      <c r="IO252" s="106"/>
      <c r="IP252" s="106"/>
      <c r="IQ252" s="106"/>
      <c r="IR252" s="106"/>
      <c r="IS252" s="106"/>
      <c r="IT252" s="106"/>
      <c r="IU252" s="106"/>
      <c r="IV252" s="106"/>
      <c r="IW252" s="106"/>
      <c r="IX252" s="106"/>
      <c r="IY252" s="106"/>
      <c r="IZ252" s="106"/>
      <c r="JA252" s="106"/>
      <c r="JB252" s="106"/>
      <c r="JC252" s="106"/>
      <c r="JD252" s="106"/>
      <c r="JE252" s="106"/>
      <c r="JF252" s="106"/>
      <c r="JG252" s="106"/>
      <c r="JH252" s="106"/>
      <c r="JI252" s="106"/>
      <c r="JJ252" s="106"/>
      <c r="JK252" s="106"/>
      <c r="JL252" s="106"/>
      <c r="JM252" s="106"/>
      <c r="JN252" s="106"/>
      <c r="JO252" s="106"/>
      <c r="JP252" s="106"/>
      <c r="JQ252" s="106"/>
      <c r="JR252" s="106"/>
      <c r="JS252" s="106"/>
      <c r="JT252" s="106"/>
      <c r="JU252" s="106"/>
      <c r="JV252" s="106"/>
      <c r="JW252" s="106"/>
    </row>
    <row r="253" spans="1:283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06"/>
      <c r="AI253" s="106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6"/>
      <c r="BC253" s="106"/>
      <c r="BD253" s="106"/>
      <c r="BE253" s="106"/>
      <c r="BF253" s="106"/>
      <c r="BG253" s="106"/>
      <c r="BH253" s="106"/>
      <c r="BI253" s="106"/>
      <c r="BJ253" s="106"/>
      <c r="BK253" s="106"/>
      <c r="BL253" s="106"/>
      <c r="BM253" s="106"/>
      <c r="BN253" s="106"/>
      <c r="BO253" s="106"/>
      <c r="BP253" s="106"/>
      <c r="BQ253" s="106"/>
      <c r="BR253" s="106"/>
      <c r="BS253" s="106"/>
      <c r="BT253" s="106"/>
      <c r="BU253" s="106"/>
      <c r="BV253" s="106"/>
      <c r="BW253" s="106"/>
      <c r="BX253" s="106"/>
      <c r="BY253" s="106"/>
      <c r="BZ253" s="106"/>
      <c r="CA253" s="106"/>
      <c r="CB253" s="106"/>
      <c r="CC253" s="106"/>
      <c r="CD253" s="106"/>
      <c r="CE253" s="106"/>
      <c r="CF253" s="106"/>
      <c r="CG253" s="106"/>
      <c r="CH253" s="106"/>
      <c r="CI253" s="106"/>
      <c r="CJ253" s="106"/>
      <c r="CK253" s="106"/>
      <c r="CL253" s="106"/>
      <c r="CM253" s="106"/>
      <c r="CN253" s="106"/>
      <c r="CO253" s="106"/>
      <c r="CP253" s="106"/>
      <c r="CQ253" s="106"/>
      <c r="CR253" s="106"/>
      <c r="CS253" s="106"/>
      <c r="CT253" s="106"/>
      <c r="CU253" s="106"/>
      <c r="CV253" s="106"/>
      <c r="CW253" s="106"/>
      <c r="CX253" s="106"/>
      <c r="CY253" s="106"/>
      <c r="CZ253" s="106"/>
      <c r="DA253" s="106"/>
      <c r="DB253" s="106"/>
      <c r="DC253" s="106"/>
      <c r="DD253" s="106"/>
      <c r="DE253" s="106"/>
      <c r="DF253" s="106"/>
      <c r="DG253" s="106"/>
      <c r="DH253" s="106"/>
      <c r="DI253" s="106"/>
      <c r="DJ253" s="106"/>
      <c r="DK253" s="106"/>
      <c r="DL253" s="106"/>
      <c r="DM253" s="106"/>
      <c r="DN253" s="106"/>
      <c r="DO253" s="106"/>
      <c r="DP253" s="106"/>
      <c r="DQ253" s="106"/>
      <c r="DR253" s="106"/>
      <c r="DS253" s="106"/>
      <c r="DT253" s="106"/>
      <c r="DU253" s="106"/>
      <c r="DV253" s="106"/>
      <c r="DW253" s="106"/>
      <c r="DX253" s="106"/>
      <c r="DY253" s="106"/>
      <c r="DZ253" s="106"/>
      <c r="EA253" s="106"/>
      <c r="EB253" s="106"/>
      <c r="EC253" s="106"/>
      <c r="ED253" s="106"/>
      <c r="EE253" s="106"/>
      <c r="EF253" s="106"/>
      <c r="EG253" s="106"/>
      <c r="EH253" s="106"/>
      <c r="EI253" s="106"/>
      <c r="EJ253" s="106"/>
      <c r="EK253" s="106"/>
      <c r="EL253" s="106"/>
      <c r="EM253" s="106"/>
      <c r="EN253" s="106"/>
      <c r="EO253" s="106"/>
      <c r="EP253" s="106"/>
      <c r="EQ253" s="106"/>
      <c r="ER253" s="106"/>
      <c r="ES253" s="106"/>
      <c r="ET253" s="106"/>
      <c r="EU253" s="106"/>
      <c r="EV253" s="106"/>
      <c r="EW253" s="106"/>
      <c r="EX253" s="106"/>
      <c r="EY253" s="106"/>
      <c r="EZ253" s="106"/>
      <c r="FA253" s="106"/>
      <c r="FB253" s="106"/>
      <c r="FC253" s="106"/>
      <c r="FD253" s="106"/>
      <c r="FE253" s="106"/>
      <c r="FF253" s="106"/>
      <c r="FG253" s="106"/>
      <c r="FH253" s="106"/>
      <c r="FI253" s="106"/>
      <c r="FJ253" s="106"/>
      <c r="FK253" s="106"/>
      <c r="FL253" s="106"/>
      <c r="FM253" s="106"/>
      <c r="FN253" s="106"/>
      <c r="FO253" s="106"/>
      <c r="FP253" s="106"/>
      <c r="FQ253" s="106"/>
      <c r="FR253" s="106"/>
      <c r="FS253" s="106"/>
      <c r="FT253" s="106"/>
      <c r="FU253" s="106"/>
      <c r="FV253" s="106"/>
      <c r="FW253" s="106"/>
      <c r="FX253" s="106"/>
      <c r="FY253" s="106"/>
      <c r="FZ253" s="106"/>
      <c r="GA253" s="106"/>
      <c r="GB253" s="106"/>
      <c r="GC253" s="106"/>
      <c r="GD253" s="106"/>
      <c r="GE253" s="106"/>
      <c r="GF253" s="106"/>
      <c r="GG253" s="106"/>
      <c r="GH253" s="106"/>
      <c r="GI253" s="106"/>
      <c r="GJ253" s="106"/>
      <c r="GK253" s="106"/>
      <c r="GL253" s="106"/>
      <c r="GM253" s="106"/>
      <c r="GN253" s="106"/>
      <c r="GO253" s="106"/>
      <c r="GP253" s="106"/>
      <c r="GQ253" s="106"/>
      <c r="GR253" s="106"/>
      <c r="GS253" s="106"/>
      <c r="GT253" s="106"/>
      <c r="GU253" s="106"/>
      <c r="GV253" s="106"/>
      <c r="GW253" s="106"/>
      <c r="GX253" s="106"/>
      <c r="GY253" s="106"/>
      <c r="GZ253" s="106"/>
      <c r="HA253" s="106"/>
      <c r="HB253" s="106"/>
      <c r="HC253" s="106"/>
      <c r="HD253" s="106"/>
      <c r="HE253" s="106"/>
      <c r="HF253" s="106"/>
      <c r="HG253" s="106"/>
      <c r="HH253" s="106"/>
      <c r="HI253" s="106"/>
      <c r="HJ253" s="106"/>
      <c r="HK253" s="106"/>
      <c r="HL253" s="106"/>
      <c r="HM253" s="106"/>
      <c r="HN253" s="106"/>
      <c r="HO253" s="106"/>
      <c r="HP253" s="106"/>
      <c r="HQ253" s="106"/>
      <c r="HR253" s="106"/>
      <c r="HS253" s="106"/>
      <c r="HT253" s="106"/>
      <c r="HU253" s="106"/>
      <c r="HV253" s="106"/>
      <c r="HW253" s="106"/>
      <c r="HX253" s="106"/>
      <c r="HY253" s="106"/>
      <c r="HZ253" s="106"/>
      <c r="IA253" s="106"/>
      <c r="IB253" s="106"/>
      <c r="IC253" s="106"/>
      <c r="ID253" s="106"/>
      <c r="IE253" s="106"/>
      <c r="IF253" s="106"/>
      <c r="IG253" s="106"/>
      <c r="IH253" s="106"/>
      <c r="II253" s="106"/>
      <c r="IJ253" s="106"/>
      <c r="IK253" s="106"/>
      <c r="IL253" s="106"/>
      <c r="IM253" s="106"/>
      <c r="IN253" s="106"/>
      <c r="IO253" s="106"/>
      <c r="IP253" s="106"/>
      <c r="IQ253" s="106"/>
      <c r="IR253" s="106"/>
      <c r="IS253" s="106"/>
      <c r="IT253" s="106"/>
      <c r="IU253" s="106"/>
      <c r="IV253" s="106"/>
      <c r="IW253" s="106"/>
      <c r="IX253" s="106"/>
      <c r="IY253" s="106"/>
      <c r="IZ253" s="106"/>
      <c r="JA253" s="106"/>
      <c r="JB253" s="106"/>
      <c r="JC253" s="106"/>
      <c r="JD253" s="106"/>
      <c r="JE253" s="106"/>
      <c r="JF253" s="106"/>
      <c r="JG253" s="106"/>
      <c r="JH253" s="106"/>
      <c r="JI253" s="106"/>
      <c r="JJ253" s="106"/>
      <c r="JK253" s="106"/>
      <c r="JL253" s="106"/>
      <c r="JM253" s="106"/>
      <c r="JN253" s="106"/>
      <c r="JO253" s="106"/>
      <c r="JP253" s="106"/>
      <c r="JQ253" s="106"/>
      <c r="JR253" s="106"/>
      <c r="JS253" s="106"/>
      <c r="JT253" s="106"/>
      <c r="JU253" s="106"/>
      <c r="JV253" s="106"/>
      <c r="JW253" s="106"/>
    </row>
    <row r="254" spans="1:283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  <c r="BI254" s="106"/>
      <c r="BJ254" s="106"/>
      <c r="BK254" s="106"/>
      <c r="BL254" s="106"/>
      <c r="BM254" s="106"/>
      <c r="BN254" s="106"/>
      <c r="BO254" s="106"/>
      <c r="BP254" s="106"/>
      <c r="BQ254" s="106"/>
      <c r="BR254" s="106"/>
      <c r="BS254" s="106"/>
      <c r="BT254" s="106"/>
      <c r="BU254" s="106"/>
      <c r="BV254" s="106"/>
      <c r="BW254" s="106"/>
      <c r="BX254" s="106"/>
      <c r="BY254" s="106"/>
      <c r="BZ254" s="106"/>
      <c r="CA254" s="106"/>
      <c r="CB254" s="106"/>
      <c r="CC254" s="106"/>
      <c r="CD254" s="106"/>
      <c r="CE254" s="106"/>
      <c r="CF254" s="106"/>
      <c r="CG254" s="106"/>
      <c r="CH254" s="106"/>
      <c r="CI254" s="106"/>
      <c r="CJ254" s="106"/>
      <c r="CK254" s="106"/>
      <c r="CL254" s="106"/>
      <c r="CM254" s="106"/>
      <c r="CN254" s="106"/>
      <c r="CO254" s="106"/>
      <c r="CP254" s="106"/>
      <c r="CQ254" s="106"/>
      <c r="CR254" s="106"/>
      <c r="CS254" s="106"/>
      <c r="CT254" s="106"/>
      <c r="CU254" s="106"/>
      <c r="CV254" s="106"/>
      <c r="CW254" s="106"/>
      <c r="CX254" s="106"/>
      <c r="CY254" s="106"/>
      <c r="CZ254" s="106"/>
      <c r="DA254" s="106"/>
      <c r="DB254" s="106"/>
      <c r="DC254" s="106"/>
      <c r="DD254" s="106"/>
      <c r="DE254" s="106"/>
      <c r="DF254" s="106"/>
      <c r="DG254" s="106"/>
      <c r="DH254" s="106"/>
      <c r="DI254" s="106"/>
      <c r="DJ254" s="106"/>
      <c r="DK254" s="106"/>
      <c r="DL254" s="106"/>
      <c r="DM254" s="106"/>
      <c r="DN254" s="106"/>
      <c r="DO254" s="106"/>
      <c r="DP254" s="106"/>
      <c r="DQ254" s="106"/>
      <c r="DR254" s="106"/>
      <c r="DS254" s="106"/>
      <c r="DT254" s="106"/>
      <c r="DU254" s="106"/>
      <c r="DV254" s="106"/>
      <c r="DW254" s="106"/>
      <c r="DX254" s="106"/>
      <c r="DY254" s="106"/>
      <c r="DZ254" s="106"/>
      <c r="EA254" s="106"/>
      <c r="EB254" s="106"/>
      <c r="EC254" s="106"/>
      <c r="ED254" s="106"/>
      <c r="EE254" s="106"/>
      <c r="EF254" s="106"/>
      <c r="EG254" s="106"/>
      <c r="EH254" s="106"/>
      <c r="EI254" s="106"/>
      <c r="EJ254" s="106"/>
      <c r="EK254" s="106"/>
      <c r="EL254" s="106"/>
      <c r="EM254" s="106"/>
      <c r="EN254" s="106"/>
      <c r="EO254" s="106"/>
      <c r="EP254" s="106"/>
      <c r="EQ254" s="106"/>
      <c r="ER254" s="106"/>
      <c r="ES254" s="106"/>
      <c r="ET254" s="106"/>
      <c r="EU254" s="106"/>
      <c r="EV254" s="106"/>
      <c r="EW254" s="106"/>
      <c r="EX254" s="106"/>
      <c r="EY254" s="106"/>
      <c r="EZ254" s="106"/>
      <c r="FA254" s="106"/>
      <c r="FB254" s="106"/>
      <c r="FC254" s="106"/>
      <c r="FD254" s="106"/>
      <c r="FE254" s="106"/>
      <c r="FF254" s="106"/>
      <c r="FG254" s="106"/>
      <c r="FH254" s="106"/>
      <c r="FI254" s="106"/>
      <c r="FJ254" s="106"/>
      <c r="FK254" s="106"/>
      <c r="FL254" s="106"/>
      <c r="FM254" s="106"/>
      <c r="FN254" s="106"/>
      <c r="FO254" s="106"/>
      <c r="FP254" s="106"/>
      <c r="FQ254" s="106"/>
      <c r="FR254" s="106"/>
      <c r="FS254" s="106"/>
      <c r="FT254" s="106"/>
      <c r="FU254" s="106"/>
      <c r="FV254" s="106"/>
      <c r="FW254" s="106"/>
      <c r="FX254" s="106"/>
      <c r="FY254" s="106"/>
      <c r="FZ254" s="106"/>
      <c r="GA254" s="106"/>
      <c r="GB254" s="106"/>
      <c r="GC254" s="106"/>
      <c r="GD254" s="106"/>
      <c r="GE254" s="106"/>
      <c r="GF254" s="106"/>
      <c r="GG254" s="106"/>
      <c r="GH254" s="106"/>
      <c r="GI254" s="106"/>
      <c r="GJ254" s="106"/>
      <c r="GK254" s="106"/>
      <c r="GL254" s="106"/>
      <c r="GM254" s="106"/>
      <c r="GN254" s="106"/>
      <c r="GO254" s="106"/>
      <c r="GP254" s="106"/>
      <c r="GQ254" s="106"/>
      <c r="GR254" s="106"/>
      <c r="GS254" s="106"/>
      <c r="GT254" s="106"/>
      <c r="GU254" s="106"/>
      <c r="GV254" s="106"/>
      <c r="GW254" s="106"/>
      <c r="GX254" s="106"/>
      <c r="GY254" s="106"/>
      <c r="GZ254" s="106"/>
      <c r="HA254" s="106"/>
      <c r="HB254" s="106"/>
      <c r="HC254" s="106"/>
      <c r="HD254" s="106"/>
      <c r="HE254" s="106"/>
      <c r="HF254" s="106"/>
      <c r="HG254" s="106"/>
      <c r="HH254" s="106"/>
      <c r="HI254" s="106"/>
      <c r="HJ254" s="106"/>
      <c r="HK254" s="106"/>
      <c r="HL254" s="106"/>
      <c r="HM254" s="106"/>
      <c r="HN254" s="106"/>
      <c r="HO254" s="106"/>
      <c r="HP254" s="106"/>
      <c r="HQ254" s="106"/>
      <c r="HR254" s="106"/>
      <c r="HS254" s="106"/>
      <c r="HT254" s="106"/>
      <c r="HU254" s="106"/>
      <c r="HV254" s="106"/>
      <c r="HW254" s="106"/>
      <c r="HX254" s="106"/>
      <c r="HY254" s="106"/>
      <c r="HZ254" s="106"/>
      <c r="IA254" s="106"/>
      <c r="IB254" s="106"/>
      <c r="IC254" s="106"/>
      <c r="ID254" s="106"/>
      <c r="IE254" s="106"/>
      <c r="IF254" s="106"/>
      <c r="IG254" s="106"/>
      <c r="IH254" s="106"/>
      <c r="II254" s="106"/>
      <c r="IJ254" s="106"/>
      <c r="IK254" s="106"/>
      <c r="IL254" s="106"/>
      <c r="IM254" s="106"/>
      <c r="IN254" s="106"/>
      <c r="IO254" s="106"/>
      <c r="IP254" s="106"/>
      <c r="IQ254" s="106"/>
      <c r="IR254" s="106"/>
      <c r="IS254" s="106"/>
      <c r="IT254" s="106"/>
      <c r="IU254" s="106"/>
      <c r="IV254" s="106"/>
      <c r="IW254" s="106"/>
      <c r="IX254" s="106"/>
      <c r="IY254" s="106"/>
      <c r="IZ254" s="106"/>
      <c r="JA254" s="106"/>
      <c r="JB254" s="106"/>
      <c r="JC254" s="106"/>
      <c r="JD254" s="106"/>
      <c r="JE254" s="106"/>
      <c r="JF254" s="106"/>
      <c r="JG254" s="106"/>
      <c r="JH254" s="106"/>
      <c r="JI254" s="106"/>
      <c r="JJ254" s="106"/>
      <c r="JK254" s="106"/>
      <c r="JL254" s="106"/>
      <c r="JM254" s="106"/>
      <c r="JN254" s="106"/>
      <c r="JO254" s="106"/>
      <c r="JP254" s="106"/>
      <c r="JQ254" s="106"/>
      <c r="JR254" s="106"/>
      <c r="JS254" s="106"/>
      <c r="JT254" s="106"/>
      <c r="JU254" s="106"/>
      <c r="JV254" s="106"/>
      <c r="JW254" s="106"/>
    </row>
    <row r="255" spans="1:283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  <c r="BJ255" s="106"/>
      <c r="BK255" s="106"/>
      <c r="BL255" s="106"/>
      <c r="BM255" s="106"/>
      <c r="BN255" s="106"/>
      <c r="BO255" s="106"/>
      <c r="BP255" s="106"/>
      <c r="BQ255" s="106"/>
      <c r="BR255" s="106"/>
      <c r="BS255" s="106"/>
      <c r="BT255" s="106"/>
      <c r="BU255" s="106"/>
      <c r="BV255" s="106"/>
      <c r="BW255" s="106"/>
      <c r="BX255" s="106"/>
      <c r="BY255" s="106"/>
      <c r="BZ255" s="106"/>
      <c r="CA255" s="106"/>
      <c r="CB255" s="106"/>
      <c r="CC255" s="106"/>
      <c r="CD255" s="106"/>
      <c r="CE255" s="106"/>
      <c r="CF255" s="106"/>
      <c r="CG255" s="106"/>
      <c r="CH255" s="106"/>
      <c r="CI255" s="106"/>
      <c r="CJ255" s="106"/>
      <c r="CK255" s="106"/>
      <c r="CL255" s="106"/>
      <c r="CM255" s="106"/>
      <c r="CN255" s="106"/>
      <c r="CO255" s="106"/>
      <c r="CP255" s="106"/>
      <c r="CQ255" s="106"/>
      <c r="CR255" s="106"/>
      <c r="CS255" s="106"/>
      <c r="CT255" s="106"/>
      <c r="CU255" s="106"/>
      <c r="CV255" s="106"/>
      <c r="CW255" s="106"/>
      <c r="CX255" s="106"/>
      <c r="CY255" s="106"/>
      <c r="CZ255" s="106"/>
      <c r="DA255" s="106"/>
      <c r="DB255" s="106"/>
      <c r="DC255" s="106"/>
      <c r="DD255" s="106"/>
      <c r="DE255" s="106"/>
      <c r="DF255" s="106"/>
      <c r="DG255" s="106"/>
      <c r="DH255" s="106"/>
      <c r="DI255" s="106"/>
      <c r="DJ255" s="106"/>
      <c r="DK255" s="106"/>
      <c r="DL255" s="106"/>
      <c r="DM255" s="106"/>
      <c r="DN255" s="106"/>
      <c r="DO255" s="106"/>
      <c r="DP255" s="106"/>
      <c r="DQ255" s="106"/>
      <c r="DR255" s="106"/>
      <c r="DS255" s="106"/>
      <c r="DT255" s="106"/>
      <c r="DU255" s="106"/>
      <c r="DV255" s="106"/>
      <c r="DW255" s="106"/>
      <c r="DX255" s="106"/>
      <c r="DY255" s="106"/>
      <c r="DZ255" s="106"/>
      <c r="EA255" s="106"/>
      <c r="EB255" s="106"/>
      <c r="EC255" s="106"/>
      <c r="ED255" s="106"/>
      <c r="EE255" s="106"/>
      <c r="EF255" s="106"/>
      <c r="EG255" s="106"/>
      <c r="EH255" s="106"/>
      <c r="EI255" s="106"/>
      <c r="EJ255" s="106"/>
      <c r="EK255" s="106"/>
      <c r="EL255" s="106"/>
      <c r="EM255" s="106"/>
      <c r="EN255" s="106"/>
      <c r="EO255" s="106"/>
      <c r="EP255" s="106"/>
      <c r="EQ255" s="106"/>
      <c r="ER255" s="106"/>
      <c r="ES255" s="106"/>
      <c r="ET255" s="106"/>
      <c r="EU255" s="106"/>
      <c r="EV255" s="106"/>
      <c r="EW255" s="106"/>
      <c r="EX255" s="106"/>
      <c r="EY255" s="106"/>
      <c r="EZ255" s="106"/>
      <c r="FA255" s="106"/>
      <c r="FB255" s="106"/>
      <c r="FC255" s="106"/>
      <c r="FD255" s="106"/>
      <c r="FE255" s="106"/>
      <c r="FF255" s="106"/>
      <c r="FG255" s="106"/>
      <c r="FH255" s="106"/>
      <c r="FI255" s="106"/>
      <c r="FJ255" s="106"/>
      <c r="FK255" s="106"/>
      <c r="FL255" s="106"/>
      <c r="FM255" s="106"/>
      <c r="FN255" s="106"/>
      <c r="FO255" s="106"/>
      <c r="FP255" s="106"/>
      <c r="FQ255" s="106"/>
      <c r="FR255" s="106"/>
      <c r="FS255" s="106"/>
      <c r="FT255" s="106"/>
      <c r="FU255" s="106"/>
      <c r="FV255" s="106"/>
      <c r="FW255" s="106"/>
      <c r="FX255" s="106"/>
      <c r="FY255" s="106"/>
      <c r="FZ255" s="106"/>
      <c r="GA255" s="106"/>
      <c r="GB255" s="106"/>
      <c r="GC255" s="106"/>
      <c r="GD255" s="106"/>
      <c r="GE255" s="106"/>
      <c r="GF255" s="106"/>
      <c r="GG255" s="106"/>
      <c r="GH255" s="106"/>
      <c r="GI255" s="106"/>
      <c r="GJ255" s="106"/>
      <c r="GK255" s="106"/>
      <c r="GL255" s="106"/>
      <c r="GM255" s="106"/>
      <c r="GN255" s="106"/>
      <c r="GO255" s="106"/>
      <c r="GP255" s="106"/>
      <c r="GQ255" s="106"/>
      <c r="GR255" s="106"/>
      <c r="GS255" s="106"/>
      <c r="GT255" s="106"/>
      <c r="GU255" s="106"/>
      <c r="GV255" s="106"/>
      <c r="GW255" s="106"/>
      <c r="GX255" s="106"/>
      <c r="GY255" s="106"/>
      <c r="GZ255" s="106"/>
      <c r="HA255" s="106"/>
      <c r="HB255" s="106"/>
      <c r="HC255" s="106"/>
      <c r="HD255" s="106"/>
      <c r="HE255" s="106"/>
      <c r="HF255" s="106"/>
      <c r="HG255" s="106"/>
      <c r="HH255" s="106"/>
      <c r="HI255" s="106"/>
      <c r="HJ255" s="106"/>
      <c r="HK255" s="106"/>
      <c r="HL255" s="106"/>
      <c r="HM255" s="106"/>
      <c r="HN255" s="106"/>
      <c r="HO255" s="106"/>
      <c r="HP255" s="106"/>
      <c r="HQ255" s="106"/>
      <c r="HR255" s="106"/>
      <c r="HS255" s="106"/>
      <c r="HT255" s="106"/>
      <c r="HU255" s="106"/>
      <c r="HV255" s="106"/>
      <c r="HW255" s="106"/>
      <c r="HX255" s="106"/>
      <c r="HY255" s="106"/>
      <c r="HZ255" s="106"/>
      <c r="IA255" s="106"/>
      <c r="IB255" s="106"/>
      <c r="IC255" s="106"/>
      <c r="ID255" s="106"/>
      <c r="IE255" s="106"/>
      <c r="IF255" s="106"/>
      <c r="IG255" s="106"/>
      <c r="IH255" s="106"/>
      <c r="II255" s="106"/>
      <c r="IJ255" s="106"/>
      <c r="IK255" s="106"/>
      <c r="IL255" s="106"/>
      <c r="IM255" s="106"/>
      <c r="IN255" s="106"/>
      <c r="IO255" s="106"/>
      <c r="IP255" s="106"/>
      <c r="IQ255" s="106"/>
      <c r="IR255" s="106"/>
      <c r="IS255" s="106"/>
      <c r="IT255" s="106"/>
      <c r="IU255" s="106"/>
      <c r="IV255" s="106"/>
      <c r="IW255" s="106"/>
      <c r="IX255" s="106"/>
      <c r="IY255" s="106"/>
      <c r="IZ255" s="106"/>
      <c r="JA255" s="106"/>
      <c r="JB255" s="106"/>
      <c r="JC255" s="106"/>
      <c r="JD255" s="106"/>
      <c r="JE255" s="106"/>
      <c r="JF255" s="106"/>
      <c r="JG255" s="106"/>
      <c r="JH255" s="106"/>
      <c r="JI255" s="106"/>
      <c r="JJ255" s="106"/>
      <c r="JK255" s="106"/>
      <c r="JL255" s="106"/>
      <c r="JM255" s="106"/>
      <c r="JN255" s="106"/>
      <c r="JO255" s="106"/>
      <c r="JP255" s="106"/>
      <c r="JQ255" s="106"/>
      <c r="JR255" s="106"/>
      <c r="JS255" s="106"/>
      <c r="JT255" s="106"/>
      <c r="JU255" s="106"/>
      <c r="JV255" s="106"/>
      <c r="JW255" s="106"/>
    </row>
    <row r="256" spans="1:283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  <c r="BJ256" s="106"/>
      <c r="BK256" s="106"/>
      <c r="BL256" s="106"/>
      <c r="BM256" s="106"/>
      <c r="BN256" s="106"/>
      <c r="BO256" s="106"/>
      <c r="BP256" s="106"/>
      <c r="BQ256" s="106"/>
      <c r="BR256" s="106"/>
      <c r="BS256" s="106"/>
      <c r="BT256" s="106"/>
      <c r="BU256" s="106"/>
      <c r="BV256" s="106"/>
      <c r="BW256" s="106"/>
      <c r="BX256" s="106"/>
      <c r="BY256" s="106"/>
      <c r="BZ256" s="106"/>
      <c r="CA256" s="106"/>
      <c r="CB256" s="106"/>
      <c r="CC256" s="106"/>
      <c r="CD256" s="106"/>
      <c r="CE256" s="106"/>
      <c r="CF256" s="106"/>
      <c r="CG256" s="106"/>
      <c r="CH256" s="106"/>
      <c r="CI256" s="106"/>
      <c r="CJ256" s="106"/>
      <c r="CK256" s="106"/>
      <c r="CL256" s="106"/>
      <c r="CM256" s="106"/>
      <c r="CN256" s="106"/>
      <c r="CO256" s="106"/>
      <c r="CP256" s="106"/>
      <c r="CQ256" s="106"/>
      <c r="CR256" s="106"/>
      <c r="CS256" s="106"/>
      <c r="CT256" s="106"/>
      <c r="CU256" s="106"/>
      <c r="CV256" s="106"/>
      <c r="CW256" s="106"/>
      <c r="CX256" s="106"/>
      <c r="CY256" s="106"/>
      <c r="CZ256" s="106"/>
      <c r="DA256" s="106"/>
      <c r="DB256" s="106"/>
      <c r="DC256" s="106"/>
      <c r="DD256" s="106"/>
      <c r="DE256" s="106"/>
      <c r="DF256" s="106"/>
      <c r="DG256" s="106"/>
      <c r="DH256" s="106"/>
      <c r="DI256" s="106"/>
      <c r="DJ256" s="106"/>
      <c r="DK256" s="106"/>
      <c r="DL256" s="106"/>
      <c r="DM256" s="106"/>
      <c r="DN256" s="106"/>
      <c r="DO256" s="106"/>
      <c r="DP256" s="106"/>
      <c r="DQ256" s="106"/>
      <c r="DR256" s="106"/>
      <c r="DS256" s="106"/>
      <c r="DT256" s="106"/>
      <c r="DU256" s="106"/>
      <c r="DV256" s="106"/>
      <c r="DW256" s="106"/>
      <c r="DX256" s="106"/>
      <c r="DY256" s="106"/>
      <c r="DZ256" s="106"/>
      <c r="EA256" s="106"/>
      <c r="EB256" s="106"/>
      <c r="EC256" s="106"/>
      <c r="ED256" s="106"/>
      <c r="EE256" s="106"/>
      <c r="EF256" s="106"/>
      <c r="EG256" s="106"/>
      <c r="EH256" s="106"/>
      <c r="EI256" s="106"/>
      <c r="EJ256" s="106"/>
      <c r="EK256" s="106"/>
      <c r="EL256" s="106"/>
      <c r="EM256" s="106"/>
      <c r="EN256" s="106"/>
      <c r="EO256" s="106"/>
      <c r="EP256" s="106"/>
      <c r="EQ256" s="106"/>
      <c r="ER256" s="106"/>
      <c r="ES256" s="106"/>
      <c r="ET256" s="106"/>
      <c r="EU256" s="106"/>
      <c r="EV256" s="106"/>
      <c r="EW256" s="106"/>
      <c r="EX256" s="106"/>
      <c r="EY256" s="106"/>
      <c r="EZ256" s="106"/>
      <c r="FA256" s="106"/>
      <c r="FB256" s="106"/>
      <c r="FC256" s="106"/>
      <c r="FD256" s="106"/>
      <c r="FE256" s="106"/>
      <c r="FF256" s="106"/>
      <c r="FG256" s="106"/>
      <c r="FH256" s="106"/>
      <c r="FI256" s="106"/>
      <c r="FJ256" s="106"/>
      <c r="FK256" s="106"/>
      <c r="FL256" s="106"/>
      <c r="FM256" s="106"/>
      <c r="FN256" s="106"/>
      <c r="FO256" s="106"/>
      <c r="FP256" s="106"/>
      <c r="FQ256" s="106"/>
      <c r="FR256" s="106"/>
      <c r="FS256" s="106"/>
      <c r="FT256" s="106"/>
      <c r="FU256" s="106"/>
      <c r="FV256" s="106"/>
      <c r="FW256" s="106"/>
      <c r="FX256" s="106"/>
      <c r="FY256" s="106"/>
      <c r="FZ256" s="106"/>
      <c r="GA256" s="106"/>
      <c r="GB256" s="106"/>
      <c r="GC256" s="106"/>
      <c r="GD256" s="106"/>
      <c r="GE256" s="106"/>
      <c r="GF256" s="106"/>
      <c r="GG256" s="106"/>
      <c r="GH256" s="106"/>
      <c r="GI256" s="106"/>
      <c r="GJ256" s="106"/>
      <c r="GK256" s="106"/>
      <c r="GL256" s="106"/>
      <c r="GM256" s="106"/>
      <c r="GN256" s="106"/>
      <c r="GO256" s="106"/>
      <c r="GP256" s="106"/>
      <c r="GQ256" s="106"/>
      <c r="GR256" s="106"/>
      <c r="GS256" s="106"/>
      <c r="GT256" s="106"/>
      <c r="GU256" s="106"/>
      <c r="GV256" s="106"/>
      <c r="GW256" s="106"/>
      <c r="GX256" s="106"/>
      <c r="GY256" s="106"/>
      <c r="GZ256" s="106"/>
      <c r="HA256" s="106"/>
      <c r="HB256" s="106"/>
      <c r="HC256" s="106"/>
      <c r="HD256" s="106"/>
      <c r="HE256" s="106"/>
      <c r="HF256" s="106"/>
      <c r="HG256" s="106"/>
      <c r="HH256" s="106"/>
      <c r="HI256" s="106"/>
      <c r="HJ256" s="106"/>
      <c r="HK256" s="106"/>
      <c r="HL256" s="106"/>
      <c r="HM256" s="106"/>
      <c r="HN256" s="106"/>
      <c r="HO256" s="106"/>
      <c r="HP256" s="106"/>
      <c r="HQ256" s="106"/>
      <c r="HR256" s="106"/>
      <c r="HS256" s="106"/>
      <c r="HT256" s="106"/>
      <c r="HU256" s="106"/>
      <c r="HV256" s="106"/>
      <c r="HW256" s="106"/>
      <c r="HX256" s="106"/>
      <c r="HY256" s="106"/>
      <c r="HZ256" s="106"/>
      <c r="IA256" s="106"/>
      <c r="IB256" s="106"/>
      <c r="IC256" s="106"/>
      <c r="ID256" s="106"/>
      <c r="IE256" s="106"/>
      <c r="IF256" s="106"/>
      <c r="IG256" s="106"/>
      <c r="IH256" s="106"/>
      <c r="II256" s="106"/>
      <c r="IJ256" s="106"/>
      <c r="IK256" s="106"/>
      <c r="IL256" s="106"/>
      <c r="IM256" s="106"/>
      <c r="IN256" s="106"/>
      <c r="IO256" s="106"/>
      <c r="IP256" s="106"/>
      <c r="IQ256" s="106"/>
      <c r="IR256" s="106"/>
      <c r="IS256" s="106"/>
      <c r="IT256" s="106"/>
      <c r="IU256" s="106"/>
      <c r="IV256" s="106"/>
      <c r="IW256" s="106"/>
      <c r="IX256" s="106"/>
      <c r="IY256" s="106"/>
      <c r="IZ256" s="106"/>
      <c r="JA256" s="106"/>
      <c r="JB256" s="106"/>
      <c r="JC256" s="106"/>
      <c r="JD256" s="106"/>
      <c r="JE256" s="106"/>
      <c r="JF256" s="106"/>
      <c r="JG256" s="106"/>
      <c r="JH256" s="106"/>
      <c r="JI256" s="106"/>
      <c r="JJ256" s="106"/>
      <c r="JK256" s="106"/>
      <c r="JL256" s="106"/>
      <c r="JM256" s="106"/>
      <c r="JN256" s="106"/>
      <c r="JO256" s="106"/>
      <c r="JP256" s="106"/>
      <c r="JQ256" s="106"/>
      <c r="JR256" s="106"/>
      <c r="JS256" s="106"/>
      <c r="JT256" s="106"/>
      <c r="JU256" s="106"/>
      <c r="JV256" s="106"/>
      <c r="JW256" s="106"/>
    </row>
    <row r="257" spans="1:283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  <c r="BH257" s="106"/>
      <c r="BI257" s="106"/>
      <c r="BJ257" s="106"/>
      <c r="BK257" s="106"/>
      <c r="BL257" s="106"/>
      <c r="BM257" s="106"/>
      <c r="BN257" s="106"/>
      <c r="BO257" s="106"/>
      <c r="BP257" s="106"/>
      <c r="BQ257" s="106"/>
      <c r="BR257" s="106"/>
      <c r="BS257" s="106"/>
      <c r="BT257" s="106"/>
      <c r="BU257" s="106"/>
      <c r="BV257" s="106"/>
      <c r="BW257" s="106"/>
      <c r="BX257" s="106"/>
      <c r="BY257" s="106"/>
      <c r="BZ257" s="106"/>
      <c r="CA257" s="106"/>
      <c r="CB257" s="106"/>
      <c r="CC257" s="106"/>
      <c r="CD257" s="106"/>
      <c r="CE257" s="106"/>
      <c r="CF257" s="106"/>
      <c r="CG257" s="106"/>
      <c r="CH257" s="106"/>
      <c r="CI257" s="106"/>
      <c r="CJ257" s="106"/>
      <c r="CK257" s="106"/>
      <c r="CL257" s="106"/>
      <c r="CM257" s="106"/>
      <c r="CN257" s="106"/>
      <c r="CO257" s="106"/>
      <c r="CP257" s="106"/>
      <c r="CQ257" s="106"/>
      <c r="CR257" s="106"/>
      <c r="CS257" s="106"/>
      <c r="CT257" s="106"/>
      <c r="CU257" s="106"/>
      <c r="CV257" s="106"/>
      <c r="CW257" s="106"/>
      <c r="CX257" s="106"/>
      <c r="CY257" s="106"/>
      <c r="CZ257" s="106"/>
      <c r="DA257" s="106"/>
      <c r="DB257" s="106"/>
      <c r="DC257" s="106"/>
      <c r="DD257" s="106"/>
      <c r="DE257" s="106"/>
      <c r="DF257" s="106"/>
      <c r="DG257" s="106"/>
      <c r="DH257" s="106"/>
      <c r="DI257" s="106"/>
      <c r="DJ257" s="106"/>
      <c r="DK257" s="106"/>
      <c r="DL257" s="106"/>
      <c r="DM257" s="106"/>
      <c r="DN257" s="106"/>
      <c r="DO257" s="106"/>
      <c r="DP257" s="106"/>
      <c r="DQ257" s="106"/>
      <c r="DR257" s="106"/>
      <c r="DS257" s="106"/>
      <c r="DT257" s="106"/>
      <c r="DU257" s="106"/>
      <c r="DV257" s="106"/>
      <c r="DW257" s="106"/>
      <c r="DX257" s="106"/>
      <c r="DY257" s="106"/>
      <c r="DZ257" s="106"/>
      <c r="EA257" s="106"/>
      <c r="EB257" s="106"/>
      <c r="EC257" s="106"/>
      <c r="ED257" s="106"/>
      <c r="EE257" s="106"/>
      <c r="EF257" s="106"/>
      <c r="EG257" s="106"/>
      <c r="EH257" s="106"/>
      <c r="EI257" s="106"/>
      <c r="EJ257" s="106"/>
      <c r="EK257" s="106"/>
      <c r="EL257" s="106"/>
      <c r="EM257" s="106"/>
      <c r="EN257" s="106"/>
      <c r="EO257" s="106"/>
      <c r="EP257" s="106"/>
      <c r="EQ257" s="106"/>
      <c r="ER257" s="106"/>
      <c r="ES257" s="106"/>
      <c r="ET257" s="106"/>
      <c r="EU257" s="106"/>
      <c r="EV257" s="106"/>
      <c r="EW257" s="106"/>
      <c r="EX257" s="106"/>
      <c r="EY257" s="106"/>
      <c r="EZ257" s="106"/>
      <c r="FA257" s="106"/>
      <c r="FB257" s="106"/>
      <c r="FC257" s="106"/>
      <c r="FD257" s="106"/>
      <c r="FE257" s="106"/>
      <c r="FF257" s="106"/>
      <c r="FG257" s="106"/>
      <c r="FH257" s="106"/>
      <c r="FI257" s="106"/>
      <c r="FJ257" s="106"/>
      <c r="FK257" s="106"/>
      <c r="FL257" s="106"/>
      <c r="FM257" s="106"/>
      <c r="FN257" s="106"/>
      <c r="FO257" s="106"/>
      <c r="FP257" s="106"/>
      <c r="FQ257" s="106"/>
      <c r="FR257" s="106"/>
      <c r="FS257" s="106"/>
      <c r="FT257" s="106"/>
      <c r="FU257" s="106"/>
      <c r="FV257" s="106"/>
      <c r="FW257" s="106"/>
      <c r="FX257" s="106"/>
      <c r="FY257" s="106"/>
      <c r="FZ257" s="106"/>
      <c r="GA257" s="106"/>
      <c r="GB257" s="106"/>
      <c r="GC257" s="106"/>
      <c r="GD257" s="106"/>
      <c r="GE257" s="106"/>
      <c r="GF257" s="106"/>
      <c r="GG257" s="106"/>
      <c r="GH257" s="106"/>
      <c r="GI257" s="106"/>
      <c r="GJ257" s="106"/>
      <c r="GK257" s="106"/>
      <c r="GL257" s="106"/>
      <c r="GM257" s="106"/>
      <c r="GN257" s="106"/>
      <c r="GO257" s="106"/>
      <c r="GP257" s="106"/>
      <c r="GQ257" s="106"/>
      <c r="GR257" s="106"/>
      <c r="GS257" s="106"/>
      <c r="GT257" s="106"/>
      <c r="GU257" s="106"/>
      <c r="GV257" s="106"/>
      <c r="GW257" s="106"/>
      <c r="GX257" s="106"/>
      <c r="GY257" s="106"/>
      <c r="GZ257" s="106"/>
      <c r="HA257" s="106"/>
      <c r="HB257" s="106"/>
      <c r="HC257" s="106"/>
      <c r="HD257" s="106"/>
      <c r="HE257" s="106"/>
      <c r="HF257" s="106"/>
      <c r="HG257" s="106"/>
      <c r="HH257" s="106"/>
      <c r="HI257" s="106"/>
      <c r="HJ257" s="106"/>
      <c r="HK257" s="106"/>
      <c r="HL257" s="106"/>
      <c r="HM257" s="106"/>
      <c r="HN257" s="106"/>
      <c r="HO257" s="106"/>
      <c r="HP257" s="106"/>
      <c r="HQ257" s="106"/>
      <c r="HR257" s="106"/>
      <c r="HS257" s="106"/>
      <c r="HT257" s="106"/>
      <c r="HU257" s="106"/>
      <c r="HV257" s="106"/>
      <c r="HW257" s="106"/>
      <c r="HX257" s="106"/>
      <c r="HY257" s="106"/>
      <c r="HZ257" s="106"/>
      <c r="IA257" s="106"/>
      <c r="IB257" s="106"/>
      <c r="IC257" s="106"/>
      <c r="ID257" s="106"/>
      <c r="IE257" s="106"/>
      <c r="IF257" s="106"/>
      <c r="IG257" s="106"/>
      <c r="IH257" s="106"/>
      <c r="II257" s="106"/>
      <c r="IJ257" s="106"/>
      <c r="IK257" s="106"/>
      <c r="IL257" s="106"/>
      <c r="IM257" s="106"/>
      <c r="IN257" s="106"/>
      <c r="IO257" s="106"/>
      <c r="IP257" s="106"/>
      <c r="IQ257" s="106"/>
      <c r="IR257" s="106"/>
      <c r="IS257" s="106"/>
      <c r="IT257" s="106"/>
      <c r="IU257" s="106"/>
      <c r="IV257" s="106"/>
      <c r="IW257" s="106"/>
      <c r="IX257" s="106"/>
      <c r="IY257" s="106"/>
      <c r="IZ257" s="106"/>
      <c r="JA257" s="106"/>
      <c r="JB257" s="106"/>
      <c r="JC257" s="106"/>
      <c r="JD257" s="106"/>
      <c r="JE257" s="106"/>
      <c r="JF257" s="106"/>
      <c r="JG257" s="106"/>
      <c r="JH257" s="106"/>
      <c r="JI257" s="106"/>
      <c r="JJ257" s="106"/>
      <c r="JK257" s="106"/>
      <c r="JL257" s="106"/>
      <c r="JM257" s="106"/>
      <c r="JN257" s="106"/>
      <c r="JO257" s="106"/>
      <c r="JP257" s="106"/>
      <c r="JQ257" s="106"/>
      <c r="JR257" s="106"/>
      <c r="JS257" s="106"/>
      <c r="JT257" s="106"/>
      <c r="JU257" s="106"/>
      <c r="JV257" s="106"/>
      <c r="JW257" s="106"/>
    </row>
    <row r="258" spans="1:283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106"/>
      <c r="AH258" s="106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  <c r="BJ258" s="106"/>
      <c r="BK258" s="106"/>
      <c r="BL258" s="106"/>
      <c r="BM258" s="106"/>
      <c r="BN258" s="106"/>
      <c r="BO258" s="106"/>
      <c r="BP258" s="106"/>
      <c r="BQ258" s="106"/>
      <c r="BR258" s="106"/>
      <c r="BS258" s="106"/>
      <c r="BT258" s="106"/>
      <c r="BU258" s="106"/>
      <c r="BV258" s="106"/>
      <c r="BW258" s="106"/>
      <c r="BX258" s="106"/>
      <c r="BY258" s="106"/>
      <c r="BZ258" s="106"/>
      <c r="CA258" s="106"/>
      <c r="CB258" s="106"/>
      <c r="CC258" s="106"/>
      <c r="CD258" s="106"/>
      <c r="CE258" s="106"/>
      <c r="CF258" s="106"/>
      <c r="CG258" s="106"/>
      <c r="CH258" s="106"/>
      <c r="CI258" s="106"/>
      <c r="CJ258" s="106"/>
      <c r="CK258" s="106"/>
      <c r="CL258" s="106"/>
      <c r="CM258" s="106"/>
      <c r="CN258" s="106"/>
      <c r="CO258" s="106"/>
      <c r="CP258" s="106"/>
      <c r="CQ258" s="106"/>
      <c r="CR258" s="106"/>
      <c r="CS258" s="106"/>
      <c r="CT258" s="106"/>
      <c r="CU258" s="106"/>
      <c r="CV258" s="106"/>
      <c r="CW258" s="106"/>
      <c r="CX258" s="106"/>
      <c r="CY258" s="106"/>
      <c r="CZ258" s="106"/>
      <c r="DA258" s="106"/>
      <c r="DB258" s="106"/>
      <c r="DC258" s="106"/>
      <c r="DD258" s="106"/>
      <c r="DE258" s="106"/>
      <c r="DF258" s="106"/>
      <c r="DG258" s="106"/>
      <c r="DH258" s="106"/>
      <c r="DI258" s="106"/>
      <c r="DJ258" s="106"/>
      <c r="DK258" s="106"/>
      <c r="DL258" s="106"/>
      <c r="DM258" s="106"/>
      <c r="DN258" s="106"/>
      <c r="DO258" s="106"/>
      <c r="DP258" s="106"/>
      <c r="DQ258" s="106"/>
      <c r="DR258" s="106"/>
      <c r="DS258" s="106"/>
      <c r="DT258" s="106"/>
      <c r="DU258" s="106"/>
      <c r="DV258" s="106"/>
      <c r="DW258" s="106"/>
      <c r="DX258" s="106"/>
      <c r="DY258" s="106"/>
      <c r="DZ258" s="106"/>
      <c r="EA258" s="106"/>
      <c r="EB258" s="106"/>
      <c r="EC258" s="106"/>
      <c r="ED258" s="106"/>
      <c r="EE258" s="106"/>
      <c r="EF258" s="106"/>
      <c r="EG258" s="106"/>
      <c r="EH258" s="106"/>
      <c r="EI258" s="106"/>
      <c r="EJ258" s="106"/>
      <c r="EK258" s="106"/>
      <c r="EL258" s="106"/>
      <c r="EM258" s="106"/>
      <c r="EN258" s="106"/>
      <c r="EO258" s="106"/>
      <c r="EP258" s="106"/>
      <c r="EQ258" s="106"/>
      <c r="ER258" s="106"/>
      <c r="ES258" s="106"/>
      <c r="ET258" s="106"/>
      <c r="EU258" s="106"/>
      <c r="EV258" s="106"/>
      <c r="EW258" s="106"/>
      <c r="EX258" s="106"/>
      <c r="EY258" s="106"/>
      <c r="EZ258" s="106"/>
      <c r="FA258" s="106"/>
      <c r="FB258" s="106"/>
      <c r="FC258" s="106"/>
      <c r="FD258" s="106"/>
      <c r="FE258" s="106"/>
      <c r="FF258" s="106"/>
      <c r="FG258" s="106"/>
      <c r="FH258" s="106"/>
      <c r="FI258" s="106"/>
      <c r="FJ258" s="106"/>
      <c r="FK258" s="106"/>
      <c r="FL258" s="106"/>
      <c r="FM258" s="106"/>
      <c r="FN258" s="106"/>
      <c r="FO258" s="106"/>
      <c r="FP258" s="106"/>
      <c r="FQ258" s="106"/>
      <c r="FR258" s="106"/>
      <c r="FS258" s="106"/>
      <c r="FT258" s="106"/>
      <c r="FU258" s="106"/>
      <c r="FV258" s="106"/>
      <c r="FW258" s="106"/>
      <c r="FX258" s="106"/>
      <c r="FY258" s="106"/>
      <c r="FZ258" s="106"/>
      <c r="GA258" s="106"/>
      <c r="GB258" s="106"/>
      <c r="GC258" s="106"/>
      <c r="GD258" s="106"/>
      <c r="GE258" s="106"/>
      <c r="GF258" s="106"/>
      <c r="GG258" s="106"/>
      <c r="GH258" s="106"/>
      <c r="GI258" s="106"/>
      <c r="GJ258" s="106"/>
      <c r="GK258" s="106"/>
      <c r="GL258" s="106"/>
      <c r="GM258" s="106"/>
      <c r="GN258" s="106"/>
      <c r="GO258" s="106"/>
      <c r="GP258" s="106"/>
      <c r="GQ258" s="106"/>
      <c r="GR258" s="106"/>
      <c r="GS258" s="106"/>
      <c r="GT258" s="106"/>
      <c r="GU258" s="106"/>
      <c r="GV258" s="106"/>
      <c r="GW258" s="106"/>
      <c r="GX258" s="106"/>
      <c r="GY258" s="106"/>
      <c r="GZ258" s="106"/>
      <c r="HA258" s="106"/>
      <c r="HB258" s="106"/>
      <c r="HC258" s="106"/>
      <c r="HD258" s="106"/>
      <c r="HE258" s="106"/>
      <c r="HF258" s="106"/>
      <c r="HG258" s="106"/>
      <c r="HH258" s="106"/>
      <c r="HI258" s="106"/>
      <c r="HJ258" s="106"/>
      <c r="HK258" s="106"/>
      <c r="HL258" s="106"/>
      <c r="HM258" s="106"/>
      <c r="HN258" s="106"/>
      <c r="HO258" s="106"/>
      <c r="HP258" s="106"/>
      <c r="HQ258" s="106"/>
      <c r="HR258" s="106"/>
      <c r="HS258" s="106"/>
      <c r="HT258" s="106"/>
      <c r="HU258" s="106"/>
      <c r="HV258" s="106"/>
      <c r="HW258" s="106"/>
      <c r="HX258" s="106"/>
      <c r="HY258" s="106"/>
      <c r="HZ258" s="106"/>
      <c r="IA258" s="106"/>
      <c r="IB258" s="106"/>
      <c r="IC258" s="106"/>
      <c r="ID258" s="106"/>
      <c r="IE258" s="106"/>
      <c r="IF258" s="106"/>
      <c r="IG258" s="106"/>
      <c r="IH258" s="106"/>
      <c r="II258" s="106"/>
      <c r="IJ258" s="106"/>
      <c r="IK258" s="106"/>
      <c r="IL258" s="106"/>
      <c r="IM258" s="106"/>
      <c r="IN258" s="106"/>
      <c r="IO258" s="106"/>
      <c r="IP258" s="106"/>
      <c r="IQ258" s="106"/>
      <c r="IR258" s="106"/>
      <c r="IS258" s="106"/>
      <c r="IT258" s="106"/>
      <c r="IU258" s="106"/>
      <c r="IV258" s="106"/>
      <c r="IW258" s="106"/>
      <c r="IX258" s="106"/>
      <c r="IY258" s="106"/>
      <c r="IZ258" s="106"/>
      <c r="JA258" s="106"/>
      <c r="JB258" s="106"/>
      <c r="JC258" s="106"/>
      <c r="JD258" s="106"/>
      <c r="JE258" s="106"/>
      <c r="JF258" s="106"/>
      <c r="JG258" s="106"/>
      <c r="JH258" s="106"/>
      <c r="JI258" s="106"/>
      <c r="JJ258" s="106"/>
      <c r="JK258" s="106"/>
      <c r="JL258" s="106"/>
      <c r="JM258" s="106"/>
      <c r="JN258" s="106"/>
      <c r="JO258" s="106"/>
      <c r="JP258" s="106"/>
      <c r="JQ258" s="106"/>
      <c r="JR258" s="106"/>
      <c r="JS258" s="106"/>
      <c r="JT258" s="106"/>
      <c r="JU258" s="106"/>
      <c r="JV258" s="106"/>
      <c r="JW258" s="106"/>
    </row>
    <row r="259" spans="1:283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  <c r="BJ259" s="106"/>
      <c r="BK259" s="106"/>
      <c r="BL259" s="106"/>
      <c r="BM259" s="106"/>
      <c r="BN259" s="106"/>
      <c r="BO259" s="106"/>
      <c r="BP259" s="106"/>
      <c r="BQ259" s="106"/>
      <c r="BR259" s="106"/>
      <c r="BS259" s="106"/>
      <c r="BT259" s="106"/>
      <c r="BU259" s="106"/>
      <c r="BV259" s="106"/>
      <c r="BW259" s="106"/>
      <c r="BX259" s="106"/>
      <c r="BY259" s="106"/>
      <c r="BZ259" s="106"/>
      <c r="CA259" s="106"/>
      <c r="CB259" s="106"/>
      <c r="CC259" s="106"/>
      <c r="CD259" s="106"/>
      <c r="CE259" s="106"/>
      <c r="CF259" s="106"/>
      <c r="CG259" s="106"/>
      <c r="CH259" s="106"/>
      <c r="CI259" s="106"/>
      <c r="CJ259" s="106"/>
      <c r="CK259" s="106"/>
      <c r="CL259" s="106"/>
      <c r="CM259" s="106"/>
      <c r="CN259" s="106"/>
      <c r="CO259" s="106"/>
      <c r="CP259" s="106"/>
      <c r="CQ259" s="106"/>
      <c r="CR259" s="106"/>
      <c r="CS259" s="106"/>
      <c r="CT259" s="106"/>
      <c r="CU259" s="106"/>
      <c r="CV259" s="106"/>
      <c r="CW259" s="106"/>
      <c r="CX259" s="106"/>
      <c r="CY259" s="106"/>
      <c r="CZ259" s="106"/>
      <c r="DA259" s="106"/>
      <c r="DB259" s="106"/>
      <c r="DC259" s="106"/>
      <c r="DD259" s="106"/>
      <c r="DE259" s="106"/>
      <c r="DF259" s="106"/>
      <c r="DG259" s="106"/>
      <c r="DH259" s="106"/>
      <c r="DI259" s="106"/>
      <c r="DJ259" s="106"/>
      <c r="DK259" s="106"/>
      <c r="DL259" s="106"/>
      <c r="DM259" s="106"/>
      <c r="DN259" s="106"/>
      <c r="DO259" s="106"/>
      <c r="DP259" s="106"/>
      <c r="DQ259" s="106"/>
      <c r="DR259" s="106"/>
      <c r="DS259" s="106"/>
      <c r="DT259" s="106"/>
      <c r="DU259" s="106"/>
      <c r="DV259" s="106"/>
      <c r="DW259" s="106"/>
      <c r="DX259" s="106"/>
      <c r="DY259" s="106"/>
      <c r="DZ259" s="106"/>
      <c r="EA259" s="106"/>
      <c r="EB259" s="106"/>
      <c r="EC259" s="106"/>
      <c r="ED259" s="106"/>
      <c r="EE259" s="106"/>
      <c r="EF259" s="106"/>
      <c r="EG259" s="106"/>
      <c r="EH259" s="106"/>
      <c r="EI259" s="106"/>
      <c r="EJ259" s="106"/>
      <c r="EK259" s="106"/>
      <c r="EL259" s="106"/>
      <c r="EM259" s="106"/>
      <c r="EN259" s="106"/>
      <c r="EO259" s="106"/>
      <c r="EP259" s="106"/>
      <c r="EQ259" s="106"/>
      <c r="ER259" s="106"/>
      <c r="ES259" s="106"/>
      <c r="ET259" s="106"/>
      <c r="EU259" s="106"/>
      <c r="EV259" s="106"/>
      <c r="EW259" s="106"/>
      <c r="EX259" s="106"/>
      <c r="EY259" s="106"/>
      <c r="EZ259" s="106"/>
      <c r="FA259" s="106"/>
      <c r="FB259" s="106"/>
      <c r="FC259" s="106"/>
      <c r="FD259" s="106"/>
      <c r="FE259" s="106"/>
      <c r="FF259" s="106"/>
      <c r="FG259" s="106"/>
      <c r="FH259" s="106"/>
      <c r="FI259" s="106"/>
      <c r="FJ259" s="106"/>
      <c r="FK259" s="106"/>
      <c r="FL259" s="106"/>
      <c r="FM259" s="106"/>
      <c r="FN259" s="106"/>
      <c r="FO259" s="106"/>
      <c r="FP259" s="106"/>
      <c r="FQ259" s="106"/>
      <c r="FR259" s="106"/>
      <c r="FS259" s="106"/>
      <c r="FT259" s="106"/>
      <c r="FU259" s="106"/>
      <c r="FV259" s="106"/>
      <c r="FW259" s="106"/>
      <c r="FX259" s="106"/>
      <c r="FY259" s="106"/>
      <c r="FZ259" s="106"/>
      <c r="GA259" s="106"/>
      <c r="GB259" s="106"/>
      <c r="GC259" s="106"/>
      <c r="GD259" s="106"/>
      <c r="GE259" s="106"/>
      <c r="GF259" s="106"/>
      <c r="GG259" s="106"/>
      <c r="GH259" s="106"/>
      <c r="GI259" s="106"/>
      <c r="GJ259" s="106"/>
      <c r="GK259" s="106"/>
      <c r="GL259" s="106"/>
      <c r="GM259" s="106"/>
      <c r="GN259" s="106"/>
      <c r="GO259" s="106"/>
      <c r="GP259" s="106"/>
      <c r="GQ259" s="106"/>
      <c r="GR259" s="106"/>
      <c r="GS259" s="106"/>
      <c r="GT259" s="106"/>
      <c r="GU259" s="106"/>
      <c r="GV259" s="106"/>
      <c r="GW259" s="106"/>
      <c r="GX259" s="106"/>
      <c r="GY259" s="106"/>
      <c r="GZ259" s="106"/>
      <c r="HA259" s="106"/>
      <c r="HB259" s="106"/>
      <c r="HC259" s="106"/>
      <c r="HD259" s="106"/>
      <c r="HE259" s="106"/>
      <c r="HF259" s="106"/>
      <c r="HG259" s="106"/>
      <c r="HH259" s="106"/>
      <c r="HI259" s="106"/>
      <c r="HJ259" s="106"/>
      <c r="HK259" s="106"/>
      <c r="HL259" s="106"/>
      <c r="HM259" s="106"/>
      <c r="HN259" s="106"/>
      <c r="HO259" s="106"/>
      <c r="HP259" s="106"/>
      <c r="HQ259" s="106"/>
      <c r="HR259" s="106"/>
      <c r="HS259" s="106"/>
      <c r="HT259" s="106"/>
      <c r="HU259" s="106"/>
      <c r="HV259" s="106"/>
      <c r="HW259" s="106"/>
      <c r="HX259" s="106"/>
      <c r="HY259" s="106"/>
      <c r="HZ259" s="106"/>
      <c r="IA259" s="106"/>
      <c r="IB259" s="106"/>
      <c r="IC259" s="106"/>
      <c r="ID259" s="106"/>
      <c r="IE259" s="106"/>
      <c r="IF259" s="106"/>
      <c r="IG259" s="106"/>
      <c r="IH259" s="106"/>
      <c r="II259" s="106"/>
      <c r="IJ259" s="106"/>
      <c r="IK259" s="106"/>
      <c r="IL259" s="106"/>
      <c r="IM259" s="106"/>
      <c r="IN259" s="106"/>
      <c r="IO259" s="106"/>
      <c r="IP259" s="106"/>
      <c r="IQ259" s="106"/>
      <c r="IR259" s="106"/>
      <c r="IS259" s="106"/>
      <c r="IT259" s="106"/>
      <c r="IU259" s="106"/>
      <c r="IV259" s="106"/>
      <c r="IW259" s="106"/>
      <c r="IX259" s="106"/>
      <c r="IY259" s="106"/>
      <c r="IZ259" s="106"/>
      <c r="JA259" s="106"/>
      <c r="JB259" s="106"/>
      <c r="JC259" s="106"/>
      <c r="JD259" s="106"/>
      <c r="JE259" s="106"/>
      <c r="JF259" s="106"/>
      <c r="JG259" s="106"/>
      <c r="JH259" s="106"/>
      <c r="JI259" s="106"/>
      <c r="JJ259" s="106"/>
      <c r="JK259" s="106"/>
      <c r="JL259" s="106"/>
      <c r="JM259" s="106"/>
      <c r="JN259" s="106"/>
      <c r="JO259" s="106"/>
      <c r="JP259" s="106"/>
      <c r="JQ259" s="106"/>
      <c r="JR259" s="106"/>
      <c r="JS259" s="106"/>
      <c r="JT259" s="106"/>
      <c r="JU259" s="106"/>
      <c r="JV259" s="106"/>
      <c r="JW259" s="106"/>
    </row>
    <row r="260" spans="1:283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06"/>
      <c r="AI260" s="106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6"/>
      <c r="BC260" s="106"/>
      <c r="BD260" s="106"/>
      <c r="BE260" s="106"/>
      <c r="BF260" s="106"/>
      <c r="BG260" s="106"/>
      <c r="BH260" s="106"/>
      <c r="BI260" s="106"/>
      <c r="BJ260" s="106"/>
      <c r="BK260" s="106"/>
      <c r="BL260" s="106"/>
      <c r="BM260" s="106"/>
      <c r="BN260" s="106"/>
      <c r="BO260" s="106"/>
      <c r="BP260" s="106"/>
      <c r="BQ260" s="106"/>
      <c r="BR260" s="106"/>
      <c r="BS260" s="106"/>
      <c r="BT260" s="106"/>
      <c r="BU260" s="106"/>
      <c r="BV260" s="106"/>
      <c r="BW260" s="106"/>
      <c r="BX260" s="106"/>
      <c r="BY260" s="106"/>
      <c r="BZ260" s="106"/>
      <c r="CA260" s="106"/>
      <c r="CB260" s="106"/>
      <c r="CC260" s="106"/>
      <c r="CD260" s="106"/>
      <c r="CE260" s="106"/>
      <c r="CF260" s="106"/>
      <c r="CG260" s="106"/>
      <c r="CH260" s="106"/>
      <c r="CI260" s="106"/>
      <c r="CJ260" s="106"/>
      <c r="CK260" s="106"/>
      <c r="CL260" s="106"/>
      <c r="CM260" s="106"/>
      <c r="CN260" s="106"/>
      <c r="CO260" s="106"/>
      <c r="CP260" s="106"/>
      <c r="CQ260" s="106"/>
      <c r="CR260" s="106"/>
      <c r="CS260" s="106"/>
      <c r="CT260" s="106"/>
      <c r="CU260" s="106"/>
      <c r="CV260" s="106"/>
      <c r="CW260" s="106"/>
      <c r="CX260" s="106"/>
      <c r="CY260" s="106"/>
      <c r="CZ260" s="106"/>
      <c r="DA260" s="106"/>
      <c r="DB260" s="106"/>
      <c r="DC260" s="106"/>
      <c r="DD260" s="106"/>
      <c r="DE260" s="106"/>
      <c r="DF260" s="106"/>
      <c r="DG260" s="106"/>
      <c r="DH260" s="106"/>
      <c r="DI260" s="106"/>
      <c r="DJ260" s="106"/>
      <c r="DK260" s="106"/>
      <c r="DL260" s="106"/>
      <c r="DM260" s="106"/>
      <c r="DN260" s="106"/>
      <c r="DO260" s="106"/>
      <c r="DP260" s="106"/>
      <c r="DQ260" s="106"/>
      <c r="DR260" s="106"/>
      <c r="DS260" s="106"/>
      <c r="DT260" s="106"/>
      <c r="DU260" s="106"/>
      <c r="DV260" s="106"/>
      <c r="DW260" s="106"/>
      <c r="DX260" s="106"/>
      <c r="DY260" s="106"/>
      <c r="DZ260" s="106"/>
      <c r="EA260" s="106"/>
      <c r="EB260" s="106"/>
      <c r="EC260" s="106"/>
      <c r="ED260" s="106"/>
      <c r="EE260" s="106"/>
      <c r="EF260" s="106"/>
      <c r="EG260" s="106"/>
      <c r="EH260" s="106"/>
      <c r="EI260" s="106"/>
      <c r="EJ260" s="106"/>
      <c r="EK260" s="106"/>
      <c r="EL260" s="106"/>
      <c r="EM260" s="106"/>
      <c r="EN260" s="106"/>
      <c r="EO260" s="106"/>
      <c r="EP260" s="106"/>
      <c r="EQ260" s="106"/>
      <c r="ER260" s="106"/>
      <c r="ES260" s="106"/>
      <c r="ET260" s="106"/>
      <c r="EU260" s="106"/>
      <c r="EV260" s="106"/>
      <c r="EW260" s="106"/>
      <c r="EX260" s="106"/>
      <c r="EY260" s="106"/>
      <c r="EZ260" s="106"/>
      <c r="FA260" s="106"/>
      <c r="FB260" s="106"/>
      <c r="FC260" s="106"/>
      <c r="FD260" s="106"/>
      <c r="FE260" s="106"/>
      <c r="FF260" s="106"/>
      <c r="FG260" s="106"/>
      <c r="FH260" s="106"/>
      <c r="FI260" s="106"/>
      <c r="FJ260" s="106"/>
      <c r="FK260" s="106"/>
      <c r="FL260" s="106"/>
      <c r="FM260" s="106"/>
      <c r="FN260" s="106"/>
      <c r="FO260" s="106"/>
      <c r="FP260" s="106"/>
      <c r="FQ260" s="106"/>
      <c r="FR260" s="106"/>
      <c r="FS260" s="106"/>
      <c r="FT260" s="106"/>
      <c r="FU260" s="106"/>
      <c r="FV260" s="106"/>
      <c r="FW260" s="106"/>
      <c r="FX260" s="106"/>
      <c r="FY260" s="106"/>
      <c r="FZ260" s="106"/>
      <c r="GA260" s="106"/>
      <c r="GB260" s="106"/>
      <c r="GC260" s="106"/>
      <c r="GD260" s="106"/>
      <c r="GE260" s="106"/>
      <c r="GF260" s="106"/>
      <c r="GG260" s="106"/>
      <c r="GH260" s="106"/>
      <c r="GI260" s="106"/>
      <c r="GJ260" s="106"/>
      <c r="GK260" s="106"/>
      <c r="GL260" s="106"/>
      <c r="GM260" s="106"/>
      <c r="GN260" s="106"/>
      <c r="GO260" s="106"/>
      <c r="GP260" s="106"/>
      <c r="GQ260" s="106"/>
      <c r="GR260" s="106"/>
      <c r="GS260" s="106"/>
      <c r="GT260" s="106"/>
      <c r="GU260" s="106"/>
      <c r="GV260" s="106"/>
      <c r="GW260" s="106"/>
      <c r="GX260" s="106"/>
      <c r="GY260" s="106"/>
      <c r="GZ260" s="106"/>
      <c r="HA260" s="106"/>
      <c r="HB260" s="106"/>
      <c r="HC260" s="106"/>
      <c r="HD260" s="106"/>
      <c r="HE260" s="106"/>
      <c r="HF260" s="106"/>
      <c r="HG260" s="106"/>
      <c r="HH260" s="106"/>
      <c r="HI260" s="106"/>
      <c r="HJ260" s="106"/>
      <c r="HK260" s="106"/>
      <c r="HL260" s="106"/>
      <c r="HM260" s="106"/>
      <c r="HN260" s="106"/>
      <c r="HO260" s="106"/>
      <c r="HP260" s="106"/>
      <c r="HQ260" s="106"/>
      <c r="HR260" s="106"/>
      <c r="HS260" s="106"/>
      <c r="HT260" s="106"/>
      <c r="HU260" s="106"/>
      <c r="HV260" s="106"/>
      <c r="HW260" s="106"/>
      <c r="HX260" s="106"/>
      <c r="HY260" s="106"/>
      <c r="HZ260" s="106"/>
      <c r="IA260" s="106"/>
      <c r="IB260" s="106"/>
      <c r="IC260" s="106"/>
      <c r="ID260" s="106"/>
      <c r="IE260" s="106"/>
      <c r="IF260" s="106"/>
      <c r="IG260" s="106"/>
      <c r="IH260" s="106"/>
      <c r="II260" s="106"/>
      <c r="IJ260" s="106"/>
      <c r="IK260" s="106"/>
      <c r="IL260" s="106"/>
      <c r="IM260" s="106"/>
      <c r="IN260" s="106"/>
      <c r="IO260" s="106"/>
      <c r="IP260" s="106"/>
      <c r="IQ260" s="106"/>
      <c r="IR260" s="106"/>
      <c r="IS260" s="106"/>
      <c r="IT260" s="106"/>
      <c r="IU260" s="106"/>
      <c r="IV260" s="106"/>
      <c r="IW260" s="106"/>
      <c r="IX260" s="106"/>
      <c r="IY260" s="106"/>
      <c r="IZ260" s="106"/>
      <c r="JA260" s="106"/>
      <c r="JB260" s="106"/>
      <c r="JC260" s="106"/>
      <c r="JD260" s="106"/>
      <c r="JE260" s="106"/>
      <c r="JF260" s="106"/>
      <c r="JG260" s="106"/>
      <c r="JH260" s="106"/>
      <c r="JI260" s="106"/>
      <c r="JJ260" s="106"/>
      <c r="JK260" s="106"/>
      <c r="JL260" s="106"/>
      <c r="JM260" s="106"/>
      <c r="JN260" s="106"/>
      <c r="JO260" s="106"/>
      <c r="JP260" s="106"/>
      <c r="JQ260" s="106"/>
      <c r="JR260" s="106"/>
      <c r="JS260" s="106"/>
      <c r="JT260" s="106"/>
      <c r="JU260" s="106"/>
      <c r="JV260" s="106"/>
      <c r="JW260" s="106"/>
    </row>
    <row r="261" spans="1:283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  <c r="BH261" s="106"/>
      <c r="BI261" s="106"/>
      <c r="BJ261" s="106"/>
      <c r="BK261" s="106"/>
      <c r="BL261" s="106"/>
      <c r="BM261" s="106"/>
      <c r="BN261" s="106"/>
      <c r="BO261" s="106"/>
      <c r="BP261" s="106"/>
      <c r="BQ261" s="106"/>
      <c r="BR261" s="106"/>
      <c r="BS261" s="106"/>
      <c r="BT261" s="106"/>
      <c r="BU261" s="106"/>
      <c r="BV261" s="106"/>
      <c r="BW261" s="106"/>
      <c r="BX261" s="106"/>
      <c r="BY261" s="106"/>
      <c r="BZ261" s="106"/>
      <c r="CA261" s="106"/>
      <c r="CB261" s="106"/>
      <c r="CC261" s="106"/>
      <c r="CD261" s="106"/>
      <c r="CE261" s="106"/>
      <c r="CF261" s="106"/>
      <c r="CG261" s="106"/>
      <c r="CH261" s="106"/>
      <c r="CI261" s="106"/>
      <c r="CJ261" s="106"/>
      <c r="CK261" s="106"/>
      <c r="CL261" s="106"/>
      <c r="CM261" s="106"/>
      <c r="CN261" s="106"/>
      <c r="CO261" s="106"/>
      <c r="CP261" s="106"/>
      <c r="CQ261" s="106"/>
      <c r="CR261" s="106"/>
      <c r="CS261" s="106"/>
      <c r="CT261" s="106"/>
      <c r="CU261" s="106"/>
      <c r="CV261" s="106"/>
      <c r="CW261" s="106"/>
      <c r="CX261" s="106"/>
      <c r="CY261" s="106"/>
      <c r="CZ261" s="106"/>
      <c r="DA261" s="106"/>
      <c r="DB261" s="106"/>
      <c r="DC261" s="106"/>
      <c r="DD261" s="106"/>
      <c r="DE261" s="106"/>
      <c r="DF261" s="106"/>
      <c r="DG261" s="106"/>
      <c r="DH261" s="106"/>
      <c r="DI261" s="106"/>
      <c r="DJ261" s="106"/>
      <c r="DK261" s="106"/>
      <c r="DL261" s="106"/>
      <c r="DM261" s="106"/>
      <c r="DN261" s="106"/>
      <c r="DO261" s="106"/>
      <c r="DP261" s="106"/>
      <c r="DQ261" s="106"/>
      <c r="DR261" s="106"/>
      <c r="DS261" s="106"/>
      <c r="DT261" s="106"/>
      <c r="DU261" s="106"/>
      <c r="DV261" s="106"/>
      <c r="DW261" s="106"/>
      <c r="DX261" s="106"/>
      <c r="DY261" s="106"/>
      <c r="DZ261" s="106"/>
      <c r="EA261" s="106"/>
      <c r="EB261" s="106"/>
      <c r="EC261" s="106"/>
      <c r="ED261" s="106"/>
      <c r="EE261" s="106"/>
      <c r="EF261" s="106"/>
      <c r="EG261" s="106"/>
      <c r="EH261" s="106"/>
      <c r="EI261" s="106"/>
      <c r="EJ261" s="106"/>
      <c r="EK261" s="106"/>
      <c r="EL261" s="106"/>
      <c r="EM261" s="106"/>
      <c r="EN261" s="106"/>
      <c r="EO261" s="106"/>
      <c r="EP261" s="106"/>
      <c r="EQ261" s="106"/>
      <c r="ER261" s="106"/>
      <c r="ES261" s="106"/>
      <c r="ET261" s="106"/>
      <c r="EU261" s="106"/>
      <c r="EV261" s="106"/>
      <c r="EW261" s="106"/>
      <c r="EX261" s="106"/>
      <c r="EY261" s="106"/>
      <c r="EZ261" s="106"/>
      <c r="FA261" s="106"/>
      <c r="FB261" s="106"/>
      <c r="FC261" s="106"/>
      <c r="FD261" s="106"/>
      <c r="FE261" s="106"/>
      <c r="FF261" s="106"/>
      <c r="FG261" s="106"/>
      <c r="FH261" s="106"/>
      <c r="FI261" s="106"/>
      <c r="FJ261" s="106"/>
      <c r="FK261" s="106"/>
      <c r="FL261" s="106"/>
      <c r="FM261" s="106"/>
      <c r="FN261" s="106"/>
      <c r="FO261" s="106"/>
      <c r="FP261" s="106"/>
      <c r="FQ261" s="106"/>
      <c r="FR261" s="106"/>
      <c r="FS261" s="106"/>
      <c r="FT261" s="106"/>
      <c r="FU261" s="106"/>
      <c r="FV261" s="106"/>
      <c r="FW261" s="106"/>
      <c r="FX261" s="106"/>
      <c r="FY261" s="106"/>
      <c r="FZ261" s="106"/>
      <c r="GA261" s="106"/>
      <c r="GB261" s="106"/>
      <c r="GC261" s="106"/>
      <c r="GD261" s="106"/>
      <c r="GE261" s="106"/>
      <c r="GF261" s="106"/>
      <c r="GG261" s="106"/>
      <c r="GH261" s="106"/>
      <c r="GI261" s="106"/>
      <c r="GJ261" s="106"/>
      <c r="GK261" s="106"/>
      <c r="GL261" s="106"/>
      <c r="GM261" s="106"/>
      <c r="GN261" s="106"/>
      <c r="GO261" s="106"/>
      <c r="GP261" s="106"/>
      <c r="GQ261" s="106"/>
      <c r="GR261" s="106"/>
      <c r="GS261" s="106"/>
      <c r="GT261" s="106"/>
      <c r="GU261" s="106"/>
      <c r="GV261" s="106"/>
      <c r="GW261" s="106"/>
      <c r="GX261" s="106"/>
      <c r="GY261" s="106"/>
      <c r="GZ261" s="106"/>
      <c r="HA261" s="106"/>
      <c r="HB261" s="106"/>
      <c r="HC261" s="106"/>
      <c r="HD261" s="106"/>
      <c r="HE261" s="106"/>
      <c r="HF261" s="106"/>
      <c r="HG261" s="106"/>
      <c r="HH261" s="106"/>
      <c r="HI261" s="106"/>
      <c r="HJ261" s="106"/>
      <c r="HK261" s="106"/>
      <c r="HL261" s="106"/>
      <c r="HM261" s="106"/>
      <c r="HN261" s="106"/>
      <c r="HO261" s="106"/>
      <c r="HP261" s="106"/>
      <c r="HQ261" s="106"/>
      <c r="HR261" s="106"/>
      <c r="HS261" s="106"/>
      <c r="HT261" s="106"/>
      <c r="HU261" s="106"/>
      <c r="HV261" s="106"/>
      <c r="HW261" s="106"/>
      <c r="HX261" s="106"/>
      <c r="HY261" s="106"/>
      <c r="HZ261" s="106"/>
      <c r="IA261" s="106"/>
      <c r="IB261" s="106"/>
      <c r="IC261" s="106"/>
      <c r="ID261" s="106"/>
      <c r="IE261" s="106"/>
      <c r="IF261" s="106"/>
      <c r="IG261" s="106"/>
      <c r="IH261" s="106"/>
      <c r="II261" s="106"/>
      <c r="IJ261" s="106"/>
      <c r="IK261" s="106"/>
      <c r="IL261" s="106"/>
      <c r="IM261" s="106"/>
      <c r="IN261" s="106"/>
      <c r="IO261" s="106"/>
      <c r="IP261" s="106"/>
      <c r="IQ261" s="106"/>
      <c r="IR261" s="106"/>
      <c r="IS261" s="106"/>
      <c r="IT261" s="106"/>
      <c r="IU261" s="106"/>
      <c r="IV261" s="106"/>
      <c r="IW261" s="106"/>
      <c r="IX261" s="106"/>
      <c r="IY261" s="106"/>
      <c r="IZ261" s="106"/>
      <c r="JA261" s="106"/>
      <c r="JB261" s="106"/>
      <c r="JC261" s="106"/>
      <c r="JD261" s="106"/>
      <c r="JE261" s="106"/>
      <c r="JF261" s="106"/>
      <c r="JG261" s="106"/>
      <c r="JH261" s="106"/>
      <c r="JI261" s="106"/>
      <c r="JJ261" s="106"/>
      <c r="JK261" s="106"/>
      <c r="JL261" s="106"/>
      <c r="JM261" s="106"/>
      <c r="JN261" s="106"/>
      <c r="JO261" s="106"/>
      <c r="JP261" s="106"/>
      <c r="JQ261" s="106"/>
      <c r="JR261" s="106"/>
      <c r="JS261" s="106"/>
      <c r="JT261" s="106"/>
      <c r="JU261" s="106"/>
      <c r="JV261" s="106"/>
      <c r="JW261" s="106"/>
    </row>
    <row r="262" spans="1:283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  <c r="BI262" s="106"/>
      <c r="BJ262" s="106"/>
      <c r="BK262" s="106"/>
      <c r="BL262" s="106"/>
      <c r="BM262" s="106"/>
      <c r="BN262" s="106"/>
      <c r="BO262" s="106"/>
      <c r="BP262" s="106"/>
      <c r="BQ262" s="106"/>
      <c r="BR262" s="106"/>
      <c r="BS262" s="106"/>
      <c r="BT262" s="106"/>
      <c r="BU262" s="106"/>
      <c r="BV262" s="106"/>
      <c r="BW262" s="106"/>
      <c r="BX262" s="106"/>
      <c r="BY262" s="106"/>
      <c r="BZ262" s="106"/>
      <c r="CA262" s="106"/>
      <c r="CB262" s="106"/>
      <c r="CC262" s="106"/>
      <c r="CD262" s="106"/>
      <c r="CE262" s="106"/>
      <c r="CF262" s="106"/>
      <c r="CG262" s="106"/>
      <c r="CH262" s="106"/>
      <c r="CI262" s="106"/>
      <c r="CJ262" s="106"/>
      <c r="CK262" s="106"/>
      <c r="CL262" s="106"/>
      <c r="CM262" s="106"/>
      <c r="CN262" s="106"/>
      <c r="CO262" s="106"/>
      <c r="CP262" s="106"/>
      <c r="CQ262" s="106"/>
      <c r="CR262" s="106"/>
      <c r="CS262" s="106"/>
      <c r="CT262" s="106"/>
      <c r="CU262" s="106"/>
      <c r="CV262" s="106"/>
      <c r="CW262" s="106"/>
      <c r="CX262" s="106"/>
      <c r="CY262" s="106"/>
      <c r="CZ262" s="106"/>
      <c r="DA262" s="106"/>
      <c r="DB262" s="106"/>
      <c r="DC262" s="106"/>
      <c r="DD262" s="106"/>
      <c r="DE262" s="106"/>
      <c r="DF262" s="106"/>
      <c r="DG262" s="106"/>
      <c r="DH262" s="106"/>
      <c r="DI262" s="106"/>
      <c r="DJ262" s="106"/>
      <c r="DK262" s="106"/>
      <c r="DL262" s="106"/>
      <c r="DM262" s="106"/>
      <c r="DN262" s="106"/>
      <c r="DO262" s="106"/>
      <c r="DP262" s="106"/>
      <c r="DQ262" s="106"/>
      <c r="DR262" s="106"/>
      <c r="DS262" s="106"/>
      <c r="DT262" s="106"/>
      <c r="DU262" s="106"/>
      <c r="DV262" s="106"/>
      <c r="DW262" s="106"/>
      <c r="DX262" s="106"/>
      <c r="DY262" s="106"/>
      <c r="DZ262" s="106"/>
      <c r="EA262" s="106"/>
      <c r="EB262" s="106"/>
      <c r="EC262" s="106"/>
      <c r="ED262" s="106"/>
      <c r="EE262" s="106"/>
      <c r="EF262" s="106"/>
      <c r="EG262" s="106"/>
      <c r="EH262" s="106"/>
      <c r="EI262" s="106"/>
      <c r="EJ262" s="106"/>
      <c r="EK262" s="106"/>
      <c r="EL262" s="106"/>
      <c r="EM262" s="106"/>
      <c r="EN262" s="106"/>
      <c r="EO262" s="106"/>
      <c r="EP262" s="106"/>
      <c r="EQ262" s="106"/>
      <c r="ER262" s="106"/>
      <c r="ES262" s="106"/>
      <c r="ET262" s="106"/>
      <c r="EU262" s="106"/>
      <c r="EV262" s="106"/>
      <c r="EW262" s="106"/>
      <c r="EX262" s="106"/>
      <c r="EY262" s="106"/>
      <c r="EZ262" s="106"/>
      <c r="FA262" s="106"/>
      <c r="FB262" s="106"/>
      <c r="FC262" s="106"/>
      <c r="FD262" s="106"/>
      <c r="FE262" s="106"/>
      <c r="FF262" s="106"/>
      <c r="FG262" s="106"/>
      <c r="FH262" s="106"/>
      <c r="FI262" s="106"/>
      <c r="FJ262" s="106"/>
      <c r="FK262" s="106"/>
      <c r="FL262" s="106"/>
      <c r="FM262" s="106"/>
      <c r="FN262" s="106"/>
      <c r="FO262" s="106"/>
      <c r="FP262" s="106"/>
      <c r="FQ262" s="106"/>
      <c r="FR262" s="106"/>
      <c r="FS262" s="106"/>
      <c r="FT262" s="106"/>
      <c r="FU262" s="106"/>
      <c r="FV262" s="106"/>
      <c r="FW262" s="106"/>
      <c r="FX262" s="106"/>
      <c r="FY262" s="106"/>
      <c r="FZ262" s="106"/>
      <c r="GA262" s="106"/>
      <c r="GB262" s="106"/>
      <c r="GC262" s="106"/>
      <c r="GD262" s="106"/>
      <c r="GE262" s="106"/>
      <c r="GF262" s="106"/>
      <c r="GG262" s="106"/>
      <c r="GH262" s="106"/>
      <c r="GI262" s="106"/>
      <c r="GJ262" s="106"/>
      <c r="GK262" s="106"/>
      <c r="GL262" s="106"/>
      <c r="GM262" s="106"/>
      <c r="GN262" s="106"/>
      <c r="GO262" s="106"/>
      <c r="GP262" s="106"/>
      <c r="GQ262" s="106"/>
      <c r="GR262" s="106"/>
      <c r="GS262" s="106"/>
      <c r="GT262" s="106"/>
      <c r="GU262" s="106"/>
      <c r="GV262" s="106"/>
      <c r="GW262" s="106"/>
      <c r="GX262" s="106"/>
      <c r="GY262" s="106"/>
      <c r="GZ262" s="106"/>
      <c r="HA262" s="106"/>
      <c r="HB262" s="106"/>
      <c r="HC262" s="106"/>
      <c r="HD262" s="106"/>
      <c r="HE262" s="106"/>
      <c r="HF262" s="106"/>
      <c r="HG262" s="106"/>
      <c r="HH262" s="106"/>
      <c r="HI262" s="106"/>
      <c r="HJ262" s="106"/>
      <c r="HK262" s="106"/>
      <c r="HL262" s="106"/>
      <c r="HM262" s="106"/>
      <c r="HN262" s="106"/>
      <c r="HO262" s="106"/>
      <c r="HP262" s="106"/>
      <c r="HQ262" s="106"/>
      <c r="HR262" s="106"/>
      <c r="HS262" s="106"/>
      <c r="HT262" s="106"/>
      <c r="HU262" s="106"/>
      <c r="HV262" s="106"/>
      <c r="HW262" s="106"/>
      <c r="HX262" s="106"/>
      <c r="HY262" s="106"/>
      <c r="HZ262" s="106"/>
      <c r="IA262" s="106"/>
      <c r="IB262" s="106"/>
      <c r="IC262" s="106"/>
      <c r="ID262" s="106"/>
      <c r="IE262" s="106"/>
      <c r="IF262" s="106"/>
      <c r="IG262" s="106"/>
      <c r="IH262" s="106"/>
      <c r="II262" s="106"/>
      <c r="IJ262" s="106"/>
      <c r="IK262" s="106"/>
      <c r="IL262" s="106"/>
      <c r="IM262" s="106"/>
      <c r="IN262" s="106"/>
      <c r="IO262" s="106"/>
      <c r="IP262" s="106"/>
      <c r="IQ262" s="106"/>
      <c r="IR262" s="106"/>
      <c r="IS262" s="106"/>
      <c r="IT262" s="106"/>
      <c r="IU262" s="106"/>
      <c r="IV262" s="106"/>
      <c r="IW262" s="106"/>
      <c r="IX262" s="106"/>
      <c r="IY262" s="106"/>
      <c r="IZ262" s="106"/>
      <c r="JA262" s="106"/>
      <c r="JB262" s="106"/>
      <c r="JC262" s="106"/>
      <c r="JD262" s="106"/>
      <c r="JE262" s="106"/>
      <c r="JF262" s="106"/>
      <c r="JG262" s="106"/>
      <c r="JH262" s="106"/>
      <c r="JI262" s="106"/>
      <c r="JJ262" s="106"/>
      <c r="JK262" s="106"/>
      <c r="JL262" s="106"/>
      <c r="JM262" s="106"/>
      <c r="JN262" s="106"/>
      <c r="JO262" s="106"/>
      <c r="JP262" s="106"/>
      <c r="JQ262" s="106"/>
      <c r="JR262" s="106"/>
      <c r="JS262" s="106"/>
      <c r="JT262" s="106"/>
      <c r="JU262" s="106"/>
      <c r="JV262" s="106"/>
      <c r="JW262" s="106"/>
    </row>
    <row r="263" spans="1:283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  <c r="BH263" s="106"/>
      <c r="BI263" s="106"/>
      <c r="BJ263" s="106"/>
      <c r="BK263" s="106"/>
      <c r="BL263" s="106"/>
      <c r="BM263" s="106"/>
      <c r="BN263" s="106"/>
      <c r="BO263" s="106"/>
      <c r="BP263" s="106"/>
      <c r="BQ263" s="106"/>
      <c r="BR263" s="106"/>
      <c r="BS263" s="106"/>
      <c r="BT263" s="106"/>
      <c r="BU263" s="106"/>
      <c r="BV263" s="106"/>
      <c r="BW263" s="106"/>
      <c r="BX263" s="106"/>
      <c r="BY263" s="106"/>
      <c r="BZ263" s="106"/>
      <c r="CA263" s="106"/>
      <c r="CB263" s="106"/>
      <c r="CC263" s="106"/>
      <c r="CD263" s="106"/>
      <c r="CE263" s="106"/>
      <c r="CF263" s="106"/>
      <c r="CG263" s="106"/>
      <c r="CH263" s="106"/>
      <c r="CI263" s="106"/>
      <c r="CJ263" s="106"/>
      <c r="CK263" s="106"/>
      <c r="CL263" s="106"/>
      <c r="CM263" s="106"/>
      <c r="CN263" s="106"/>
      <c r="CO263" s="106"/>
      <c r="CP263" s="106"/>
      <c r="CQ263" s="106"/>
      <c r="CR263" s="106"/>
      <c r="CS263" s="106"/>
      <c r="CT263" s="106"/>
      <c r="CU263" s="106"/>
      <c r="CV263" s="106"/>
      <c r="CW263" s="106"/>
      <c r="CX263" s="106"/>
      <c r="CY263" s="106"/>
      <c r="CZ263" s="106"/>
      <c r="DA263" s="106"/>
      <c r="DB263" s="106"/>
      <c r="DC263" s="106"/>
      <c r="DD263" s="106"/>
      <c r="DE263" s="106"/>
      <c r="DF263" s="106"/>
      <c r="DG263" s="106"/>
      <c r="DH263" s="106"/>
      <c r="DI263" s="106"/>
      <c r="DJ263" s="106"/>
      <c r="DK263" s="106"/>
      <c r="DL263" s="106"/>
      <c r="DM263" s="106"/>
      <c r="DN263" s="106"/>
      <c r="DO263" s="106"/>
      <c r="DP263" s="106"/>
      <c r="DQ263" s="106"/>
      <c r="DR263" s="106"/>
      <c r="DS263" s="106"/>
      <c r="DT263" s="106"/>
      <c r="DU263" s="106"/>
      <c r="DV263" s="106"/>
      <c r="DW263" s="106"/>
      <c r="DX263" s="106"/>
      <c r="DY263" s="106"/>
      <c r="DZ263" s="106"/>
      <c r="EA263" s="106"/>
      <c r="EB263" s="106"/>
      <c r="EC263" s="106"/>
      <c r="ED263" s="106"/>
      <c r="EE263" s="106"/>
      <c r="EF263" s="106"/>
      <c r="EG263" s="106"/>
      <c r="EH263" s="106"/>
      <c r="EI263" s="106"/>
      <c r="EJ263" s="106"/>
      <c r="EK263" s="106"/>
      <c r="EL263" s="106"/>
      <c r="EM263" s="106"/>
      <c r="EN263" s="106"/>
      <c r="EO263" s="106"/>
      <c r="EP263" s="106"/>
      <c r="EQ263" s="106"/>
      <c r="ER263" s="106"/>
      <c r="ES263" s="106"/>
      <c r="ET263" s="106"/>
      <c r="EU263" s="106"/>
      <c r="EV263" s="106"/>
      <c r="EW263" s="106"/>
      <c r="EX263" s="106"/>
      <c r="EY263" s="106"/>
      <c r="EZ263" s="106"/>
      <c r="FA263" s="106"/>
      <c r="FB263" s="106"/>
      <c r="FC263" s="106"/>
      <c r="FD263" s="106"/>
      <c r="FE263" s="106"/>
      <c r="FF263" s="106"/>
      <c r="FG263" s="106"/>
      <c r="FH263" s="106"/>
      <c r="FI263" s="106"/>
      <c r="FJ263" s="106"/>
      <c r="FK263" s="106"/>
      <c r="FL263" s="106"/>
      <c r="FM263" s="106"/>
      <c r="FN263" s="106"/>
      <c r="FO263" s="106"/>
      <c r="FP263" s="106"/>
      <c r="FQ263" s="106"/>
      <c r="FR263" s="106"/>
      <c r="FS263" s="106"/>
      <c r="FT263" s="106"/>
      <c r="FU263" s="106"/>
      <c r="FV263" s="106"/>
      <c r="FW263" s="106"/>
      <c r="FX263" s="106"/>
      <c r="FY263" s="106"/>
      <c r="FZ263" s="106"/>
      <c r="GA263" s="106"/>
      <c r="GB263" s="106"/>
      <c r="GC263" s="106"/>
      <c r="GD263" s="106"/>
      <c r="GE263" s="106"/>
      <c r="GF263" s="106"/>
      <c r="GG263" s="106"/>
      <c r="GH263" s="106"/>
      <c r="GI263" s="106"/>
      <c r="GJ263" s="106"/>
      <c r="GK263" s="106"/>
      <c r="GL263" s="106"/>
      <c r="GM263" s="106"/>
      <c r="GN263" s="106"/>
      <c r="GO263" s="106"/>
      <c r="GP263" s="106"/>
      <c r="GQ263" s="106"/>
      <c r="GR263" s="106"/>
      <c r="GS263" s="106"/>
      <c r="GT263" s="106"/>
      <c r="GU263" s="106"/>
      <c r="GV263" s="106"/>
      <c r="GW263" s="106"/>
      <c r="GX263" s="106"/>
      <c r="GY263" s="106"/>
      <c r="GZ263" s="106"/>
      <c r="HA263" s="106"/>
      <c r="HB263" s="106"/>
      <c r="HC263" s="106"/>
      <c r="HD263" s="106"/>
      <c r="HE263" s="106"/>
      <c r="HF263" s="106"/>
      <c r="HG263" s="106"/>
      <c r="HH263" s="106"/>
      <c r="HI263" s="106"/>
      <c r="HJ263" s="106"/>
      <c r="HK263" s="106"/>
      <c r="HL263" s="106"/>
      <c r="HM263" s="106"/>
      <c r="HN263" s="106"/>
      <c r="HO263" s="106"/>
      <c r="HP263" s="106"/>
      <c r="HQ263" s="106"/>
      <c r="HR263" s="106"/>
      <c r="HS263" s="106"/>
      <c r="HT263" s="106"/>
      <c r="HU263" s="106"/>
      <c r="HV263" s="106"/>
      <c r="HW263" s="106"/>
      <c r="HX263" s="106"/>
      <c r="HY263" s="106"/>
      <c r="HZ263" s="106"/>
      <c r="IA263" s="106"/>
      <c r="IB263" s="106"/>
      <c r="IC263" s="106"/>
      <c r="ID263" s="106"/>
      <c r="IE263" s="106"/>
      <c r="IF263" s="106"/>
      <c r="IG263" s="106"/>
      <c r="IH263" s="106"/>
      <c r="II263" s="106"/>
      <c r="IJ263" s="106"/>
      <c r="IK263" s="106"/>
      <c r="IL263" s="106"/>
      <c r="IM263" s="106"/>
      <c r="IN263" s="106"/>
      <c r="IO263" s="106"/>
      <c r="IP263" s="106"/>
      <c r="IQ263" s="106"/>
      <c r="IR263" s="106"/>
      <c r="IS263" s="106"/>
      <c r="IT263" s="106"/>
      <c r="IU263" s="106"/>
      <c r="IV263" s="106"/>
      <c r="IW263" s="106"/>
      <c r="IX263" s="106"/>
      <c r="IY263" s="106"/>
      <c r="IZ263" s="106"/>
      <c r="JA263" s="106"/>
      <c r="JB263" s="106"/>
      <c r="JC263" s="106"/>
      <c r="JD263" s="106"/>
      <c r="JE263" s="106"/>
      <c r="JF263" s="106"/>
      <c r="JG263" s="106"/>
      <c r="JH263" s="106"/>
      <c r="JI263" s="106"/>
      <c r="JJ263" s="106"/>
      <c r="JK263" s="106"/>
      <c r="JL263" s="106"/>
      <c r="JM263" s="106"/>
      <c r="JN263" s="106"/>
      <c r="JO263" s="106"/>
      <c r="JP263" s="106"/>
      <c r="JQ263" s="106"/>
      <c r="JR263" s="106"/>
      <c r="JS263" s="106"/>
      <c r="JT263" s="106"/>
      <c r="JU263" s="106"/>
      <c r="JV263" s="106"/>
      <c r="JW263" s="106"/>
    </row>
    <row r="264" spans="1:283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6"/>
      <c r="BC264" s="106"/>
      <c r="BD264" s="106"/>
      <c r="BE264" s="106"/>
      <c r="BF264" s="106"/>
      <c r="BG264" s="106"/>
      <c r="BH264" s="106"/>
      <c r="BI264" s="106"/>
      <c r="BJ264" s="106"/>
      <c r="BK264" s="106"/>
      <c r="BL264" s="106"/>
      <c r="BM264" s="106"/>
      <c r="BN264" s="106"/>
      <c r="BO264" s="106"/>
      <c r="BP264" s="106"/>
      <c r="BQ264" s="106"/>
      <c r="BR264" s="106"/>
      <c r="BS264" s="106"/>
      <c r="BT264" s="106"/>
      <c r="BU264" s="106"/>
      <c r="BV264" s="106"/>
      <c r="BW264" s="106"/>
      <c r="BX264" s="106"/>
      <c r="BY264" s="106"/>
      <c r="BZ264" s="106"/>
      <c r="CA264" s="106"/>
      <c r="CB264" s="106"/>
      <c r="CC264" s="106"/>
      <c r="CD264" s="106"/>
      <c r="CE264" s="106"/>
      <c r="CF264" s="106"/>
      <c r="CG264" s="106"/>
      <c r="CH264" s="106"/>
      <c r="CI264" s="106"/>
      <c r="CJ264" s="106"/>
      <c r="CK264" s="106"/>
      <c r="CL264" s="106"/>
      <c r="CM264" s="106"/>
      <c r="CN264" s="106"/>
      <c r="CO264" s="106"/>
      <c r="CP264" s="106"/>
      <c r="CQ264" s="106"/>
      <c r="CR264" s="106"/>
      <c r="CS264" s="106"/>
      <c r="CT264" s="106"/>
      <c r="CU264" s="106"/>
      <c r="CV264" s="106"/>
      <c r="CW264" s="106"/>
      <c r="CX264" s="106"/>
      <c r="CY264" s="106"/>
      <c r="CZ264" s="106"/>
      <c r="DA264" s="106"/>
      <c r="DB264" s="106"/>
      <c r="DC264" s="106"/>
      <c r="DD264" s="106"/>
      <c r="DE264" s="106"/>
      <c r="DF264" s="106"/>
      <c r="DG264" s="106"/>
      <c r="DH264" s="106"/>
      <c r="DI264" s="106"/>
      <c r="DJ264" s="106"/>
      <c r="DK264" s="106"/>
      <c r="DL264" s="106"/>
      <c r="DM264" s="106"/>
      <c r="DN264" s="106"/>
      <c r="DO264" s="106"/>
      <c r="DP264" s="106"/>
      <c r="DQ264" s="106"/>
      <c r="DR264" s="106"/>
      <c r="DS264" s="106"/>
      <c r="DT264" s="106"/>
      <c r="DU264" s="106"/>
      <c r="DV264" s="106"/>
      <c r="DW264" s="106"/>
      <c r="DX264" s="106"/>
      <c r="DY264" s="106"/>
      <c r="DZ264" s="106"/>
      <c r="EA264" s="106"/>
      <c r="EB264" s="106"/>
      <c r="EC264" s="106"/>
      <c r="ED264" s="106"/>
      <c r="EE264" s="106"/>
      <c r="EF264" s="106"/>
      <c r="EG264" s="106"/>
      <c r="EH264" s="106"/>
      <c r="EI264" s="106"/>
      <c r="EJ264" s="106"/>
      <c r="EK264" s="106"/>
      <c r="EL264" s="106"/>
      <c r="EM264" s="106"/>
      <c r="EN264" s="106"/>
      <c r="EO264" s="106"/>
      <c r="EP264" s="106"/>
      <c r="EQ264" s="106"/>
      <c r="ER264" s="106"/>
      <c r="ES264" s="106"/>
      <c r="ET264" s="106"/>
      <c r="EU264" s="106"/>
      <c r="EV264" s="106"/>
      <c r="EW264" s="106"/>
      <c r="EX264" s="106"/>
      <c r="EY264" s="106"/>
      <c r="EZ264" s="106"/>
      <c r="FA264" s="106"/>
      <c r="FB264" s="106"/>
      <c r="FC264" s="106"/>
      <c r="FD264" s="106"/>
      <c r="FE264" s="106"/>
      <c r="FF264" s="106"/>
      <c r="FG264" s="106"/>
      <c r="FH264" s="106"/>
      <c r="FI264" s="106"/>
      <c r="FJ264" s="106"/>
      <c r="FK264" s="106"/>
      <c r="FL264" s="106"/>
      <c r="FM264" s="106"/>
      <c r="FN264" s="106"/>
      <c r="FO264" s="106"/>
      <c r="FP264" s="106"/>
      <c r="FQ264" s="106"/>
      <c r="FR264" s="106"/>
      <c r="FS264" s="106"/>
      <c r="FT264" s="106"/>
      <c r="FU264" s="106"/>
      <c r="FV264" s="106"/>
      <c r="FW264" s="106"/>
      <c r="FX264" s="106"/>
      <c r="FY264" s="106"/>
      <c r="FZ264" s="106"/>
      <c r="GA264" s="106"/>
      <c r="GB264" s="106"/>
      <c r="GC264" s="106"/>
      <c r="GD264" s="106"/>
      <c r="GE264" s="106"/>
      <c r="GF264" s="106"/>
      <c r="GG264" s="106"/>
      <c r="GH264" s="106"/>
      <c r="GI264" s="106"/>
      <c r="GJ264" s="106"/>
      <c r="GK264" s="106"/>
      <c r="GL264" s="106"/>
      <c r="GM264" s="106"/>
      <c r="GN264" s="106"/>
      <c r="GO264" s="106"/>
      <c r="GP264" s="106"/>
      <c r="GQ264" s="106"/>
      <c r="GR264" s="106"/>
      <c r="GS264" s="106"/>
      <c r="GT264" s="106"/>
      <c r="GU264" s="106"/>
      <c r="GV264" s="106"/>
      <c r="GW264" s="106"/>
      <c r="GX264" s="106"/>
      <c r="GY264" s="106"/>
      <c r="GZ264" s="106"/>
      <c r="HA264" s="106"/>
      <c r="HB264" s="106"/>
      <c r="HC264" s="106"/>
      <c r="HD264" s="106"/>
      <c r="HE264" s="106"/>
      <c r="HF264" s="106"/>
      <c r="HG264" s="106"/>
      <c r="HH264" s="106"/>
      <c r="HI264" s="106"/>
      <c r="HJ264" s="106"/>
      <c r="HK264" s="106"/>
      <c r="HL264" s="106"/>
      <c r="HM264" s="106"/>
      <c r="HN264" s="106"/>
      <c r="HO264" s="106"/>
      <c r="HP264" s="106"/>
      <c r="HQ264" s="106"/>
      <c r="HR264" s="106"/>
      <c r="HS264" s="106"/>
      <c r="HT264" s="106"/>
      <c r="HU264" s="106"/>
      <c r="HV264" s="106"/>
      <c r="HW264" s="106"/>
      <c r="HX264" s="106"/>
      <c r="HY264" s="106"/>
      <c r="HZ264" s="106"/>
      <c r="IA264" s="106"/>
      <c r="IB264" s="106"/>
      <c r="IC264" s="106"/>
      <c r="ID264" s="106"/>
      <c r="IE264" s="106"/>
      <c r="IF264" s="106"/>
      <c r="IG264" s="106"/>
      <c r="IH264" s="106"/>
      <c r="II264" s="106"/>
      <c r="IJ264" s="106"/>
      <c r="IK264" s="106"/>
      <c r="IL264" s="106"/>
      <c r="IM264" s="106"/>
      <c r="IN264" s="106"/>
      <c r="IO264" s="106"/>
      <c r="IP264" s="106"/>
      <c r="IQ264" s="106"/>
      <c r="IR264" s="106"/>
      <c r="IS264" s="106"/>
      <c r="IT264" s="106"/>
      <c r="IU264" s="106"/>
      <c r="IV264" s="106"/>
      <c r="IW264" s="106"/>
      <c r="IX264" s="106"/>
      <c r="IY264" s="106"/>
      <c r="IZ264" s="106"/>
      <c r="JA264" s="106"/>
      <c r="JB264" s="106"/>
      <c r="JC264" s="106"/>
      <c r="JD264" s="106"/>
      <c r="JE264" s="106"/>
      <c r="JF264" s="106"/>
      <c r="JG264" s="106"/>
      <c r="JH264" s="106"/>
      <c r="JI264" s="106"/>
      <c r="JJ264" s="106"/>
      <c r="JK264" s="106"/>
      <c r="JL264" s="106"/>
      <c r="JM264" s="106"/>
      <c r="JN264" s="106"/>
      <c r="JO264" s="106"/>
      <c r="JP264" s="106"/>
      <c r="JQ264" s="106"/>
      <c r="JR264" s="106"/>
      <c r="JS264" s="106"/>
      <c r="JT264" s="106"/>
      <c r="JU264" s="106"/>
      <c r="JV264" s="106"/>
      <c r="JW264" s="106"/>
    </row>
    <row r="265" spans="1:283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  <c r="BH265" s="106"/>
      <c r="BI265" s="106"/>
      <c r="BJ265" s="106"/>
      <c r="BK265" s="106"/>
      <c r="BL265" s="106"/>
      <c r="BM265" s="106"/>
      <c r="BN265" s="106"/>
      <c r="BO265" s="106"/>
      <c r="BP265" s="106"/>
      <c r="BQ265" s="106"/>
      <c r="BR265" s="106"/>
      <c r="BS265" s="106"/>
      <c r="BT265" s="106"/>
      <c r="BU265" s="106"/>
      <c r="BV265" s="106"/>
      <c r="BW265" s="106"/>
      <c r="BX265" s="106"/>
      <c r="BY265" s="106"/>
      <c r="BZ265" s="106"/>
      <c r="CA265" s="106"/>
      <c r="CB265" s="106"/>
      <c r="CC265" s="106"/>
      <c r="CD265" s="106"/>
      <c r="CE265" s="106"/>
      <c r="CF265" s="106"/>
      <c r="CG265" s="106"/>
      <c r="CH265" s="106"/>
      <c r="CI265" s="106"/>
      <c r="CJ265" s="106"/>
      <c r="CK265" s="106"/>
      <c r="CL265" s="106"/>
      <c r="CM265" s="106"/>
      <c r="CN265" s="106"/>
      <c r="CO265" s="106"/>
      <c r="CP265" s="106"/>
      <c r="CQ265" s="106"/>
      <c r="CR265" s="106"/>
      <c r="CS265" s="106"/>
      <c r="CT265" s="106"/>
      <c r="CU265" s="106"/>
      <c r="CV265" s="106"/>
      <c r="CW265" s="106"/>
      <c r="CX265" s="106"/>
      <c r="CY265" s="106"/>
      <c r="CZ265" s="106"/>
      <c r="DA265" s="106"/>
      <c r="DB265" s="106"/>
      <c r="DC265" s="106"/>
      <c r="DD265" s="106"/>
      <c r="DE265" s="106"/>
      <c r="DF265" s="106"/>
      <c r="DG265" s="106"/>
      <c r="DH265" s="106"/>
      <c r="DI265" s="106"/>
      <c r="DJ265" s="106"/>
      <c r="DK265" s="106"/>
      <c r="DL265" s="106"/>
      <c r="DM265" s="106"/>
      <c r="DN265" s="106"/>
      <c r="DO265" s="106"/>
      <c r="DP265" s="106"/>
      <c r="DQ265" s="106"/>
      <c r="DR265" s="106"/>
      <c r="DS265" s="106"/>
      <c r="DT265" s="106"/>
      <c r="DU265" s="106"/>
      <c r="DV265" s="106"/>
      <c r="DW265" s="106"/>
      <c r="DX265" s="106"/>
      <c r="DY265" s="106"/>
      <c r="DZ265" s="106"/>
      <c r="EA265" s="106"/>
      <c r="EB265" s="106"/>
      <c r="EC265" s="106"/>
      <c r="ED265" s="106"/>
      <c r="EE265" s="106"/>
      <c r="EF265" s="106"/>
      <c r="EG265" s="106"/>
      <c r="EH265" s="106"/>
      <c r="EI265" s="106"/>
      <c r="EJ265" s="106"/>
      <c r="EK265" s="106"/>
      <c r="EL265" s="106"/>
      <c r="EM265" s="106"/>
      <c r="EN265" s="106"/>
      <c r="EO265" s="106"/>
      <c r="EP265" s="106"/>
      <c r="EQ265" s="106"/>
      <c r="ER265" s="106"/>
      <c r="ES265" s="106"/>
      <c r="ET265" s="106"/>
      <c r="EU265" s="106"/>
      <c r="EV265" s="106"/>
      <c r="EW265" s="106"/>
      <c r="EX265" s="106"/>
      <c r="EY265" s="106"/>
      <c r="EZ265" s="106"/>
      <c r="FA265" s="106"/>
      <c r="FB265" s="106"/>
      <c r="FC265" s="106"/>
      <c r="FD265" s="106"/>
      <c r="FE265" s="106"/>
      <c r="FF265" s="106"/>
      <c r="FG265" s="106"/>
      <c r="FH265" s="106"/>
      <c r="FI265" s="106"/>
      <c r="FJ265" s="106"/>
      <c r="FK265" s="106"/>
      <c r="FL265" s="106"/>
      <c r="FM265" s="106"/>
      <c r="FN265" s="106"/>
      <c r="FO265" s="106"/>
      <c r="FP265" s="106"/>
      <c r="FQ265" s="106"/>
      <c r="FR265" s="106"/>
      <c r="FS265" s="106"/>
      <c r="FT265" s="106"/>
      <c r="FU265" s="106"/>
      <c r="FV265" s="106"/>
      <c r="FW265" s="106"/>
      <c r="FX265" s="106"/>
      <c r="FY265" s="106"/>
      <c r="FZ265" s="106"/>
      <c r="GA265" s="106"/>
      <c r="GB265" s="106"/>
      <c r="GC265" s="106"/>
      <c r="GD265" s="106"/>
      <c r="GE265" s="106"/>
      <c r="GF265" s="106"/>
      <c r="GG265" s="106"/>
      <c r="GH265" s="106"/>
      <c r="GI265" s="106"/>
      <c r="GJ265" s="106"/>
      <c r="GK265" s="106"/>
      <c r="GL265" s="106"/>
      <c r="GM265" s="106"/>
      <c r="GN265" s="106"/>
      <c r="GO265" s="106"/>
      <c r="GP265" s="106"/>
      <c r="GQ265" s="106"/>
      <c r="GR265" s="106"/>
      <c r="GS265" s="106"/>
      <c r="GT265" s="106"/>
      <c r="GU265" s="106"/>
      <c r="GV265" s="106"/>
      <c r="GW265" s="106"/>
      <c r="GX265" s="106"/>
      <c r="GY265" s="106"/>
      <c r="GZ265" s="106"/>
      <c r="HA265" s="106"/>
      <c r="HB265" s="106"/>
      <c r="HC265" s="106"/>
      <c r="HD265" s="106"/>
      <c r="HE265" s="106"/>
      <c r="HF265" s="106"/>
      <c r="HG265" s="106"/>
      <c r="HH265" s="106"/>
      <c r="HI265" s="106"/>
      <c r="HJ265" s="106"/>
      <c r="HK265" s="106"/>
      <c r="HL265" s="106"/>
      <c r="HM265" s="106"/>
      <c r="HN265" s="106"/>
      <c r="HO265" s="106"/>
      <c r="HP265" s="106"/>
      <c r="HQ265" s="106"/>
      <c r="HR265" s="106"/>
      <c r="HS265" s="106"/>
      <c r="HT265" s="106"/>
      <c r="HU265" s="106"/>
      <c r="HV265" s="106"/>
      <c r="HW265" s="106"/>
      <c r="HX265" s="106"/>
      <c r="HY265" s="106"/>
      <c r="HZ265" s="106"/>
      <c r="IA265" s="106"/>
      <c r="IB265" s="106"/>
      <c r="IC265" s="106"/>
      <c r="ID265" s="106"/>
      <c r="IE265" s="106"/>
      <c r="IF265" s="106"/>
      <c r="IG265" s="106"/>
      <c r="IH265" s="106"/>
      <c r="II265" s="106"/>
      <c r="IJ265" s="106"/>
      <c r="IK265" s="106"/>
      <c r="IL265" s="106"/>
      <c r="IM265" s="106"/>
      <c r="IN265" s="106"/>
      <c r="IO265" s="106"/>
      <c r="IP265" s="106"/>
      <c r="IQ265" s="106"/>
      <c r="IR265" s="106"/>
      <c r="IS265" s="106"/>
      <c r="IT265" s="106"/>
      <c r="IU265" s="106"/>
      <c r="IV265" s="106"/>
      <c r="IW265" s="106"/>
      <c r="IX265" s="106"/>
      <c r="IY265" s="106"/>
      <c r="IZ265" s="106"/>
      <c r="JA265" s="106"/>
      <c r="JB265" s="106"/>
      <c r="JC265" s="106"/>
      <c r="JD265" s="106"/>
      <c r="JE265" s="106"/>
      <c r="JF265" s="106"/>
      <c r="JG265" s="106"/>
      <c r="JH265" s="106"/>
      <c r="JI265" s="106"/>
      <c r="JJ265" s="106"/>
      <c r="JK265" s="106"/>
      <c r="JL265" s="106"/>
      <c r="JM265" s="106"/>
      <c r="JN265" s="106"/>
      <c r="JO265" s="106"/>
      <c r="JP265" s="106"/>
      <c r="JQ265" s="106"/>
      <c r="JR265" s="106"/>
      <c r="JS265" s="106"/>
      <c r="JT265" s="106"/>
      <c r="JU265" s="106"/>
      <c r="JV265" s="106"/>
      <c r="JW265" s="106"/>
    </row>
    <row r="266" spans="1:283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6"/>
      <c r="BC266" s="106"/>
      <c r="BD266" s="106"/>
      <c r="BE266" s="106"/>
      <c r="BF266" s="106"/>
      <c r="BG266" s="106"/>
      <c r="BH266" s="106"/>
      <c r="BI266" s="106"/>
      <c r="BJ266" s="106"/>
      <c r="BK266" s="106"/>
      <c r="BL266" s="106"/>
      <c r="BM266" s="106"/>
      <c r="BN266" s="106"/>
      <c r="BO266" s="106"/>
      <c r="BP266" s="106"/>
      <c r="BQ266" s="106"/>
      <c r="BR266" s="106"/>
      <c r="BS266" s="106"/>
      <c r="BT266" s="106"/>
      <c r="BU266" s="106"/>
      <c r="BV266" s="106"/>
      <c r="BW266" s="106"/>
      <c r="BX266" s="106"/>
      <c r="BY266" s="106"/>
      <c r="BZ266" s="106"/>
      <c r="CA266" s="106"/>
      <c r="CB266" s="106"/>
      <c r="CC266" s="106"/>
      <c r="CD266" s="106"/>
      <c r="CE266" s="106"/>
      <c r="CF266" s="106"/>
      <c r="CG266" s="106"/>
      <c r="CH266" s="106"/>
      <c r="CI266" s="106"/>
      <c r="CJ266" s="106"/>
      <c r="CK266" s="106"/>
      <c r="CL266" s="106"/>
      <c r="CM266" s="106"/>
      <c r="CN266" s="106"/>
      <c r="CO266" s="106"/>
      <c r="CP266" s="106"/>
      <c r="CQ266" s="106"/>
      <c r="CR266" s="106"/>
      <c r="CS266" s="106"/>
      <c r="CT266" s="106"/>
      <c r="CU266" s="106"/>
      <c r="CV266" s="106"/>
      <c r="CW266" s="106"/>
      <c r="CX266" s="106"/>
      <c r="CY266" s="106"/>
      <c r="CZ266" s="106"/>
      <c r="DA266" s="106"/>
      <c r="DB266" s="106"/>
      <c r="DC266" s="106"/>
      <c r="DD266" s="106"/>
      <c r="DE266" s="106"/>
      <c r="DF266" s="106"/>
      <c r="DG266" s="106"/>
      <c r="DH266" s="106"/>
      <c r="DI266" s="106"/>
      <c r="DJ266" s="106"/>
      <c r="DK266" s="106"/>
      <c r="DL266" s="106"/>
      <c r="DM266" s="106"/>
      <c r="DN266" s="106"/>
      <c r="DO266" s="106"/>
      <c r="DP266" s="106"/>
      <c r="DQ266" s="106"/>
      <c r="DR266" s="106"/>
      <c r="DS266" s="106"/>
      <c r="DT266" s="106"/>
      <c r="DU266" s="106"/>
      <c r="DV266" s="106"/>
      <c r="DW266" s="106"/>
      <c r="DX266" s="106"/>
      <c r="DY266" s="106"/>
      <c r="DZ266" s="106"/>
      <c r="EA266" s="106"/>
      <c r="EB266" s="106"/>
      <c r="EC266" s="106"/>
      <c r="ED266" s="106"/>
      <c r="EE266" s="106"/>
      <c r="EF266" s="106"/>
      <c r="EG266" s="106"/>
      <c r="EH266" s="106"/>
      <c r="EI266" s="106"/>
      <c r="EJ266" s="106"/>
      <c r="EK266" s="106"/>
      <c r="EL266" s="106"/>
      <c r="EM266" s="106"/>
      <c r="EN266" s="106"/>
      <c r="EO266" s="106"/>
      <c r="EP266" s="106"/>
      <c r="EQ266" s="106"/>
      <c r="ER266" s="106"/>
      <c r="ES266" s="106"/>
      <c r="ET266" s="106"/>
      <c r="EU266" s="106"/>
      <c r="EV266" s="106"/>
      <c r="EW266" s="106"/>
      <c r="EX266" s="106"/>
      <c r="EY266" s="106"/>
      <c r="EZ266" s="106"/>
      <c r="FA266" s="106"/>
      <c r="FB266" s="106"/>
      <c r="FC266" s="106"/>
      <c r="FD266" s="106"/>
      <c r="FE266" s="106"/>
      <c r="FF266" s="106"/>
      <c r="FG266" s="106"/>
      <c r="FH266" s="106"/>
      <c r="FI266" s="106"/>
      <c r="FJ266" s="106"/>
      <c r="FK266" s="106"/>
      <c r="FL266" s="106"/>
      <c r="FM266" s="106"/>
      <c r="FN266" s="106"/>
      <c r="FO266" s="106"/>
      <c r="FP266" s="106"/>
      <c r="FQ266" s="106"/>
      <c r="FR266" s="106"/>
      <c r="FS266" s="106"/>
      <c r="FT266" s="106"/>
      <c r="FU266" s="106"/>
      <c r="FV266" s="106"/>
      <c r="FW266" s="106"/>
      <c r="FX266" s="106"/>
      <c r="FY266" s="106"/>
      <c r="FZ266" s="106"/>
      <c r="GA266" s="106"/>
      <c r="GB266" s="106"/>
      <c r="GC266" s="106"/>
      <c r="GD266" s="106"/>
      <c r="GE266" s="106"/>
      <c r="GF266" s="106"/>
      <c r="GG266" s="106"/>
      <c r="GH266" s="106"/>
      <c r="GI266" s="106"/>
      <c r="GJ266" s="106"/>
      <c r="GK266" s="106"/>
      <c r="GL266" s="106"/>
      <c r="GM266" s="106"/>
      <c r="GN266" s="106"/>
      <c r="GO266" s="106"/>
      <c r="GP266" s="106"/>
      <c r="GQ266" s="106"/>
      <c r="GR266" s="106"/>
      <c r="GS266" s="106"/>
      <c r="GT266" s="106"/>
      <c r="GU266" s="106"/>
      <c r="GV266" s="106"/>
      <c r="GW266" s="106"/>
      <c r="GX266" s="106"/>
      <c r="GY266" s="106"/>
      <c r="GZ266" s="106"/>
      <c r="HA266" s="106"/>
      <c r="HB266" s="106"/>
      <c r="HC266" s="106"/>
      <c r="HD266" s="106"/>
      <c r="HE266" s="106"/>
      <c r="HF266" s="106"/>
      <c r="HG266" s="106"/>
      <c r="HH266" s="106"/>
      <c r="HI266" s="106"/>
      <c r="HJ266" s="106"/>
      <c r="HK266" s="106"/>
      <c r="HL266" s="106"/>
      <c r="HM266" s="106"/>
      <c r="HN266" s="106"/>
      <c r="HO266" s="106"/>
      <c r="HP266" s="106"/>
      <c r="HQ266" s="106"/>
      <c r="HR266" s="106"/>
      <c r="HS266" s="106"/>
      <c r="HT266" s="106"/>
      <c r="HU266" s="106"/>
      <c r="HV266" s="106"/>
      <c r="HW266" s="106"/>
      <c r="HX266" s="106"/>
      <c r="HY266" s="106"/>
      <c r="HZ266" s="106"/>
      <c r="IA266" s="106"/>
      <c r="IB266" s="106"/>
      <c r="IC266" s="106"/>
      <c r="ID266" s="106"/>
      <c r="IE266" s="106"/>
      <c r="IF266" s="106"/>
      <c r="IG266" s="106"/>
      <c r="IH266" s="106"/>
      <c r="II266" s="106"/>
      <c r="IJ266" s="106"/>
      <c r="IK266" s="106"/>
      <c r="IL266" s="106"/>
      <c r="IM266" s="106"/>
      <c r="IN266" s="106"/>
      <c r="IO266" s="106"/>
      <c r="IP266" s="106"/>
      <c r="IQ266" s="106"/>
      <c r="IR266" s="106"/>
      <c r="IS266" s="106"/>
      <c r="IT266" s="106"/>
      <c r="IU266" s="106"/>
      <c r="IV266" s="106"/>
      <c r="IW266" s="106"/>
      <c r="IX266" s="106"/>
      <c r="IY266" s="106"/>
      <c r="IZ266" s="106"/>
      <c r="JA266" s="106"/>
      <c r="JB266" s="106"/>
      <c r="JC266" s="106"/>
      <c r="JD266" s="106"/>
      <c r="JE266" s="106"/>
      <c r="JF266" s="106"/>
      <c r="JG266" s="106"/>
      <c r="JH266" s="106"/>
      <c r="JI266" s="106"/>
      <c r="JJ266" s="106"/>
      <c r="JK266" s="106"/>
      <c r="JL266" s="106"/>
      <c r="JM266" s="106"/>
      <c r="JN266" s="106"/>
      <c r="JO266" s="106"/>
      <c r="JP266" s="106"/>
      <c r="JQ266" s="106"/>
      <c r="JR266" s="106"/>
      <c r="JS266" s="106"/>
      <c r="JT266" s="106"/>
      <c r="JU266" s="106"/>
      <c r="JV266" s="106"/>
      <c r="JW266" s="106"/>
    </row>
    <row r="267" spans="1:283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6"/>
      <c r="BC267" s="106"/>
      <c r="BD267" s="106"/>
      <c r="BE267" s="106"/>
      <c r="BF267" s="106"/>
      <c r="BG267" s="106"/>
      <c r="BH267" s="106"/>
      <c r="BI267" s="106"/>
      <c r="BJ267" s="106"/>
      <c r="BK267" s="106"/>
      <c r="BL267" s="106"/>
      <c r="BM267" s="106"/>
      <c r="BN267" s="106"/>
      <c r="BO267" s="106"/>
      <c r="BP267" s="106"/>
      <c r="BQ267" s="106"/>
      <c r="BR267" s="106"/>
      <c r="BS267" s="106"/>
      <c r="BT267" s="106"/>
      <c r="BU267" s="106"/>
      <c r="BV267" s="106"/>
      <c r="BW267" s="106"/>
      <c r="BX267" s="106"/>
      <c r="BY267" s="106"/>
      <c r="BZ267" s="106"/>
      <c r="CA267" s="106"/>
      <c r="CB267" s="106"/>
      <c r="CC267" s="106"/>
      <c r="CD267" s="106"/>
      <c r="CE267" s="106"/>
      <c r="CF267" s="106"/>
      <c r="CG267" s="106"/>
      <c r="CH267" s="106"/>
      <c r="CI267" s="106"/>
      <c r="CJ267" s="106"/>
      <c r="CK267" s="106"/>
      <c r="CL267" s="106"/>
      <c r="CM267" s="106"/>
      <c r="CN267" s="106"/>
      <c r="CO267" s="106"/>
      <c r="CP267" s="106"/>
      <c r="CQ267" s="106"/>
      <c r="CR267" s="106"/>
      <c r="CS267" s="106"/>
      <c r="CT267" s="106"/>
      <c r="CU267" s="106"/>
      <c r="CV267" s="106"/>
      <c r="CW267" s="106"/>
      <c r="CX267" s="106"/>
      <c r="CY267" s="106"/>
      <c r="CZ267" s="106"/>
      <c r="DA267" s="106"/>
      <c r="DB267" s="106"/>
      <c r="DC267" s="106"/>
      <c r="DD267" s="106"/>
      <c r="DE267" s="106"/>
      <c r="DF267" s="106"/>
      <c r="DG267" s="106"/>
      <c r="DH267" s="106"/>
      <c r="DI267" s="106"/>
      <c r="DJ267" s="106"/>
      <c r="DK267" s="106"/>
      <c r="DL267" s="106"/>
      <c r="DM267" s="106"/>
      <c r="DN267" s="106"/>
      <c r="DO267" s="106"/>
      <c r="DP267" s="106"/>
      <c r="DQ267" s="106"/>
      <c r="DR267" s="106"/>
      <c r="DS267" s="106"/>
      <c r="DT267" s="106"/>
      <c r="DU267" s="106"/>
      <c r="DV267" s="106"/>
      <c r="DW267" s="106"/>
      <c r="DX267" s="106"/>
      <c r="DY267" s="106"/>
      <c r="DZ267" s="106"/>
      <c r="EA267" s="106"/>
      <c r="EB267" s="106"/>
      <c r="EC267" s="106"/>
      <c r="ED267" s="106"/>
      <c r="EE267" s="106"/>
      <c r="EF267" s="106"/>
      <c r="EG267" s="106"/>
      <c r="EH267" s="106"/>
      <c r="EI267" s="106"/>
      <c r="EJ267" s="106"/>
      <c r="EK267" s="106"/>
      <c r="EL267" s="106"/>
      <c r="EM267" s="106"/>
      <c r="EN267" s="106"/>
      <c r="EO267" s="106"/>
      <c r="EP267" s="106"/>
      <c r="EQ267" s="106"/>
      <c r="ER267" s="106"/>
      <c r="ES267" s="106"/>
      <c r="ET267" s="106"/>
      <c r="EU267" s="106"/>
      <c r="EV267" s="106"/>
      <c r="EW267" s="106"/>
      <c r="EX267" s="106"/>
      <c r="EY267" s="106"/>
      <c r="EZ267" s="106"/>
      <c r="FA267" s="106"/>
      <c r="FB267" s="106"/>
      <c r="FC267" s="106"/>
      <c r="FD267" s="106"/>
      <c r="FE267" s="106"/>
      <c r="FF267" s="106"/>
      <c r="FG267" s="106"/>
      <c r="FH267" s="106"/>
      <c r="FI267" s="106"/>
      <c r="FJ267" s="106"/>
      <c r="FK267" s="106"/>
      <c r="FL267" s="106"/>
      <c r="FM267" s="106"/>
      <c r="FN267" s="106"/>
      <c r="FO267" s="106"/>
      <c r="FP267" s="106"/>
      <c r="FQ267" s="106"/>
      <c r="FR267" s="106"/>
      <c r="FS267" s="106"/>
      <c r="FT267" s="106"/>
      <c r="FU267" s="106"/>
      <c r="FV267" s="106"/>
      <c r="FW267" s="106"/>
      <c r="FX267" s="106"/>
      <c r="FY267" s="106"/>
      <c r="FZ267" s="106"/>
      <c r="GA267" s="106"/>
      <c r="GB267" s="106"/>
      <c r="GC267" s="106"/>
      <c r="GD267" s="106"/>
      <c r="GE267" s="106"/>
      <c r="GF267" s="106"/>
      <c r="GG267" s="106"/>
      <c r="GH267" s="106"/>
      <c r="GI267" s="106"/>
      <c r="GJ267" s="106"/>
      <c r="GK267" s="106"/>
      <c r="GL267" s="106"/>
      <c r="GM267" s="106"/>
      <c r="GN267" s="106"/>
      <c r="GO267" s="106"/>
      <c r="GP267" s="106"/>
      <c r="GQ267" s="106"/>
      <c r="GR267" s="106"/>
      <c r="GS267" s="106"/>
      <c r="GT267" s="106"/>
      <c r="GU267" s="106"/>
      <c r="GV267" s="106"/>
      <c r="GW267" s="106"/>
      <c r="GX267" s="106"/>
      <c r="GY267" s="106"/>
      <c r="GZ267" s="106"/>
      <c r="HA267" s="106"/>
      <c r="HB267" s="106"/>
      <c r="HC267" s="106"/>
      <c r="HD267" s="106"/>
      <c r="HE267" s="106"/>
      <c r="HF267" s="106"/>
      <c r="HG267" s="106"/>
      <c r="HH267" s="106"/>
      <c r="HI267" s="106"/>
      <c r="HJ267" s="106"/>
      <c r="HK267" s="106"/>
      <c r="HL267" s="106"/>
      <c r="HM267" s="106"/>
      <c r="HN267" s="106"/>
      <c r="HO267" s="106"/>
      <c r="HP267" s="106"/>
      <c r="HQ267" s="106"/>
      <c r="HR267" s="106"/>
      <c r="HS267" s="106"/>
      <c r="HT267" s="106"/>
      <c r="HU267" s="106"/>
      <c r="HV267" s="106"/>
      <c r="HW267" s="106"/>
      <c r="HX267" s="106"/>
      <c r="HY267" s="106"/>
      <c r="HZ267" s="106"/>
      <c r="IA267" s="106"/>
      <c r="IB267" s="106"/>
      <c r="IC267" s="106"/>
      <c r="ID267" s="106"/>
      <c r="IE267" s="106"/>
      <c r="IF267" s="106"/>
      <c r="IG267" s="106"/>
      <c r="IH267" s="106"/>
      <c r="II267" s="106"/>
      <c r="IJ267" s="106"/>
      <c r="IK267" s="106"/>
      <c r="IL267" s="106"/>
      <c r="IM267" s="106"/>
      <c r="IN267" s="106"/>
      <c r="IO267" s="106"/>
      <c r="IP267" s="106"/>
      <c r="IQ267" s="106"/>
      <c r="IR267" s="106"/>
      <c r="IS267" s="106"/>
      <c r="IT267" s="106"/>
      <c r="IU267" s="106"/>
      <c r="IV267" s="106"/>
      <c r="IW267" s="106"/>
      <c r="IX267" s="106"/>
      <c r="IY267" s="106"/>
      <c r="IZ267" s="106"/>
      <c r="JA267" s="106"/>
      <c r="JB267" s="106"/>
      <c r="JC267" s="106"/>
      <c r="JD267" s="106"/>
      <c r="JE267" s="106"/>
      <c r="JF267" s="106"/>
      <c r="JG267" s="106"/>
      <c r="JH267" s="106"/>
      <c r="JI267" s="106"/>
      <c r="JJ267" s="106"/>
      <c r="JK267" s="106"/>
      <c r="JL267" s="106"/>
      <c r="JM267" s="106"/>
      <c r="JN267" s="106"/>
      <c r="JO267" s="106"/>
      <c r="JP267" s="106"/>
      <c r="JQ267" s="106"/>
      <c r="JR267" s="106"/>
      <c r="JS267" s="106"/>
      <c r="JT267" s="106"/>
      <c r="JU267" s="106"/>
      <c r="JV267" s="106"/>
      <c r="JW267" s="106"/>
    </row>
    <row r="268" spans="1:283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6"/>
      <c r="BC268" s="106"/>
      <c r="BD268" s="106"/>
      <c r="BE268" s="106"/>
      <c r="BF268" s="106"/>
      <c r="BG268" s="106"/>
      <c r="BH268" s="106"/>
      <c r="BI268" s="106"/>
      <c r="BJ268" s="106"/>
      <c r="BK268" s="106"/>
      <c r="BL268" s="106"/>
      <c r="BM268" s="106"/>
      <c r="BN268" s="106"/>
      <c r="BO268" s="106"/>
      <c r="BP268" s="106"/>
      <c r="BQ268" s="106"/>
      <c r="BR268" s="106"/>
      <c r="BS268" s="106"/>
      <c r="BT268" s="106"/>
      <c r="BU268" s="106"/>
      <c r="BV268" s="106"/>
      <c r="BW268" s="106"/>
      <c r="BX268" s="106"/>
      <c r="BY268" s="106"/>
      <c r="BZ268" s="106"/>
      <c r="CA268" s="106"/>
      <c r="CB268" s="106"/>
      <c r="CC268" s="106"/>
      <c r="CD268" s="106"/>
      <c r="CE268" s="106"/>
      <c r="CF268" s="106"/>
      <c r="CG268" s="106"/>
      <c r="CH268" s="106"/>
      <c r="CI268" s="106"/>
      <c r="CJ268" s="106"/>
      <c r="CK268" s="106"/>
      <c r="CL268" s="106"/>
      <c r="CM268" s="106"/>
      <c r="CN268" s="106"/>
      <c r="CO268" s="106"/>
      <c r="CP268" s="106"/>
      <c r="CQ268" s="106"/>
      <c r="CR268" s="106"/>
      <c r="CS268" s="106"/>
      <c r="CT268" s="106"/>
      <c r="CU268" s="106"/>
      <c r="CV268" s="106"/>
      <c r="CW268" s="106"/>
      <c r="CX268" s="106"/>
      <c r="CY268" s="106"/>
      <c r="CZ268" s="106"/>
      <c r="DA268" s="106"/>
      <c r="DB268" s="106"/>
      <c r="DC268" s="106"/>
      <c r="DD268" s="106"/>
      <c r="DE268" s="106"/>
      <c r="DF268" s="106"/>
      <c r="DG268" s="106"/>
      <c r="DH268" s="106"/>
      <c r="DI268" s="106"/>
      <c r="DJ268" s="106"/>
      <c r="DK268" s="106"/>
      <c r="DL268" s="106"/>
      <c r="DM268" s="106"/>
      <c r="DN268" s="106"/>
      <c r="DO268" s="106"/>
      <c r="DP268" s="106"/>
      <c r="DQ268" s="106"/>
      <c r="DR268" s="106"/>
      <c r="DS268" s="106"/>
      <c r="DT268" s="106"/>
      <c r="DU268" s="106"/>
      <c r="DV268" s="106"/>
      <c r="DW268" s="106"/>
      <c r="DX268" s="106"/>
      <c r="DY268" s="106"/>
      <c r="DZ268" s="106"/>
      <c r="EA268" s="106"/>
      <c r="EB268" s="106"/>
      <c r="EC268" s="106"/>
      <c r="ED268" s="106"/>
      <c r="EE268" s="106"/>
      <c r="EF268" s="106"/>
      <c r="EG268" s="106"/>
      <c r="EH268" s="106"/>
      <c r="EI268" s="106"/>
      <c r="EJ268" s="106"/>
      <c r="EK268" s="106"/>
      <c r="EL268" s="106"/>
      <c r="EM268" s="106"/>
      <c r="EN268" s="106"/>
      <c r="EO268" s="106"/>
      <c r="EP268" s="106"/>
      <c r="EQ268" s="106"/>
      <c r="ER268" s="106"/>
      <c r="ES268" s="106"/>
      <c r="ET268" s="106"/>
      <c r="EU268" s="106"/>
      <c r="EV268" s="106"/>
      <c r="EW268" s="106"/>
      <c r="EX268" s="106"/>
      <c r="EY268" s="106"/>
      <c r="EZ268" s="106"/>
      <c r="FA268" s="106"/>
      <c r="FB268" s="106"/>
      <c r="FC268" s="106"/>
      <c r="FD268" s="106"/>
      <c r="FE268" s="106"/>
      <c r="FF268" s="106"/>
      <c r="FG268" s="106"/>
      <c r="FH268" s="106"/>
      <c r="FI268" s="106"/>
      <c r="FJ268" s="106"/>
      <c r="FK268" s="106"/>
      <c r="FL268" s="106"/>
      <c r="FM268" s="106"/>
      <c r="FN268" s="106"/>
      <c r="FO268" s="106"/>
      <c r="FP268" s="106"/>
      <c r="FQ268" s="106"/>
      <c r="FR268" s="106"/>
      <c r="FS268" s="106"/>
      <c r="FT268" s="106"/>
      <c r="FU268" s="106"/>
      <c r="FV268" s="106"/>
      <c r="FW268" s="106"/>
      <c r="FX268" s="106"/>
      <c r="FY268" s="106"/>
      <c r="FZ268" s="106"/>
      <c r="GA268" s="106"/>
      <c r="GB268" s="106"/>
      <c r="GC268" s="106"/>
      <c r="GD268" s="106"/>
      <c r="GE268" s="106"/>
      <c r="GF268" s="106"/>
      <c r="GG268" s="106"/>
      <c r="GH268" s="106"/>
      <c r="GI268" s="106"/>
      <c r="GJ268" s="106"/>
      <c r="GK268" s="106"/>
      <c r="GL268" s="106"/>
      <c r="GM268" s="106"/>
      <c r="GN268" s="106"/>
      <c r="GO268" s="106"/>
      <c r="GP268" s="106"/>
      <c r="GQ268" s="106"/>
      <c r="GR268" s="106"/>
      <c r="GS268" s="106"/>
      <c r="GT268" s="106"/>
      <c r="GU268" s="106"/>
      <c r="GV268" s="106"/>
      <c r="GW268" s="106"/>
      <c r="GX268" s="106"/>
      <c r="GY268" s="106"/>
      <c r="GZ268" s="106"/>
      <c r="HA268" s="106"/>
      <c r="HB268" s="106"/>
      <c r="HC268" s="106"/>
      <c r="HD268" s="106"/>
      <c r="HE268" s="106"/>
      <c r="HF268" s="106"/>
      <c r="HG268" s="106"/>
      <c r="HH268" s="106"/>
      <c r="HI268" s="106"/>
      <c r="HJ268" s="106"/>
      <c r="HK268" s="106"/>
      <c r="HL268" s="106"/>
      <c r="HM268" s="106"/>
      <c r="HN268" s="106"/>
      <c r="HO268" s="106"/>
      <c r="HP268" s="106"/>
      <c r="HQ268" s="106"/>
      <c r="HR268" s="106"/>
      <c r="HS268" s="106"/>
      <c r="HT268" s="106"/>
      <c r="HU268" s="106"/>
      <c r="HV268" s="106"/>
      <c r="HW268" s="106"/>
      <c r="HX268" s="106"/>
      <c r="HY268" s="106"/>
      <c r="HZ268" s="106"/>
      <c r="IA268" s="106"/>
      <c r="IB268" s="106"/>
      <c r="IC268" s="106"/>
      <c r="ID268" s="106"/>
      <c r="IE268" s="106"/>
      <c r="IF268" s="106"/>
      <c r="IG268" s="106"/>
      <c r="IH268" s="106"/>
      <c r="II268" s="106"/>
      <c r="IJ268" s="106"/>
      <c r="IK268" s="106"/>
      <c r="IL268" s="106"/>
      <c r="IM268" s="106"/>
      <c r="IN268" s="106"/>
      <c r="IO268" s="106"/>
      <c r="IP268" s="106"/>
      <c r="IQ268" s="106"/>
      <c r="IR268" s="106"/>
      <c r="IS268" s="106"/>
      <c r="IT268" s="106"/>
      <c r="IU268" s="106"/>
      <c r="IV268" s="106"/>
      <c r="IW268" s="106"/>
      <c r="IX268" s="106"/>
      <c r="IY268" s="106"/>
      <c r="IZ268" s="106"/>
      <c r="JA268" s="106"/>
      <c r="JB268" s="106"/>
      <c r="JC268" s="106"/>
      <c r="JD268" s="106"/>
      <c r="JE268" s="106"/>
      <c r="JF268" s="106"/>
      <c r="JG268" s="106"/>
      <c r="JH268" s="106"/>
      <c r="JI268" s="106"/>
      <c r="JJ268" s="106"/>
      <c r="JK268" s="106"/>
      <c r="JL268" s="106"/>
      <c r="JM268" s="106"/>
      <c r="JN268" s="106"/>
      <c r="JO268" s="106"/>
      <c r="JP268" s="106"/>
      <c r="JQ268" s="106"/>
      <c r="JR268" s="106"/>
      <c r="JS268" s="106"/>
      <c r="JT268" s="106"/>
      <c r="JU268" s="106"/>
      <c r="JV268" s="106"/>
      <c r="JW268" s="106"/>
    </row>
    <row r="269" spans="1:283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6"/>
      <c r="BC269" s="106"/>
      <c r="BD269" s="106"/>
      <c r="BE269" s="106"/>
      <c r="BF269" s="106"/>
      <c r="BG269" s="106"/>
      <c r="BH269" s="106"/>
      <c r="BI269" s="106"/>
      <c r="BJ269" s="106"/>
      <c r="BK269" s="106"/>
      <c r="BL269" s="106"/>
      <c r="BM269" s="106"/>
      <c r="BN269" s="106"/>
      <c r="BO269" s="106"/>
      <c r="BP269" s="106"/>
      <c r="BQ269" s="106"/>
      <c r="BR269" s="106"/>
      <c r="BS269" s="106"/>
      <c r="BT269" s="106"/>
      <c r="BU269" s="106"/>
      <c r="BV269" s="106"/>
      <c r="BW269" s="106"/>
      <c r="BX269" s="106"/>
      <c r="BY269" s="106"/>
      <c r="BZ269" s="106"/>
      <c r="CA269" s="106"/>
      <c r="CB269" s="106"/>
      <c r="CC269" s="106"/>
      <c r="CD269" s="106"/>
      <c r="CE269" s="106"/>
      <c r="CF269" s="106"/>
      <c r="CG269" s="106"/>
      <c r="CH269" s="106"/>
      <c r="CI269" s="106"/>
      <c r="CJ269" s="106"/>
      <c r="CK269" s="106"/>
      <c r="CL269" s="106"/>
      <c r="CM269" s="106"/>
      <c r="CN269" s="106"/>
      <c r="CO269" s="106"/>
      <c r="CP269" s="106"/>
      <c r="CQ269" s="106"/>
      <c r="CR269" s="106"/>
      <c r="CS269" s="106"/>
      <c r="CT269" s="106"/>
      <c r="CU269" s="106"/>
      <c r="CV269" s="106"/>
      <c r="CW269" s="106"/>
      <c r="CX269" s="106"/>
      <c r="CY269" s="106"/>
      <c r="CZ269" s="106"/>
      <c r="DA269" s="106"/>
      <c r="DB269" s="106"/>
      <c r="DC269" s="106"/>
      <c r="DD269" s="106"/>
      <c r="DE269" s="106"/>
      <c r="DF269" s="106"/>
      <c r="DG269" s="106"/>
      <c r="DH269" s="106"/>
      <c r="DI269" s="106"/>
      <c r="DJ269" s="106"/>
      <c r="DK269" s="106"/>
      <c r="DL269" s="106"/>
      <c r="DM269" s="106"/>
      <c r="DN269" s="106"/>
      <c r="DO269" s="106"/>
      <c r="DP269" s="106"/>
      <c r="DQ269" s="106"/>
      <c r="DR269" s="106"/>
      <c r="DS269" s="106"/>
      <c r="DT269" s="106"/>
      <c r="DU269" s="106"/>
      <c r="DV269" s="106"/>
      <c r="DW269" s="106"/>
      <c r="DX269" s="106"/>
      <c r="DY269" s="106"/>
      <c r="DZ269" s="106"/>
      <c r="EA269" s="106"/>
      <c r="EB269" s="106"/>
      <c r="EC269" s="106"/>
      <c r="ED269" s="106"/>
      <c r="EE269" s="106"/>
      <c r="EF269" s="106"/>
      <c r="EG269" s="106"/>
      <c r="EH269" s="106"/>
      <c r="EI269" s="106"/>
      <c r="EJ269" s="106"/>
      <c r="EK269" s="106"/>
      <c r="EL269" s="106"/>
      <c r="EM269" s="106"/>
      <c r="EN269" s="106"/>
      <c r="EO269" s="106"/>
      <c r="EP269" s="106"/>
      <c r="EQ269" s="106"/>
      <c r="ER269" s="106"/>
      <c r="ES269" s="106"/>
      <c r="ET269" s="106"/>
      <c r="EU269" s="106"/>
      <c r="EV269" s="106"/>
      <c r="EW269" s="106"/>
      <c r="EX269" s="106"/>
      <c r="EY269" s="106"/>
      <c r="EZ269" s="106"/>
      <c r="FA269" s="106"/>
      <c r="FB269" s="106"/>
      <c r="FC269" s="106"/>
      <c r="FD269" s="106"/>
      <c r="FE269" s="106"/>
      <c r="FF269" s="106"/>
      <c r="FG269" s="106"/>
      <c r="FH269" s="106"/>
      <c r="FI269" s="106"/>
      <c r="FJ269" s="106"/>
      <c r="FK269" s="106"/>
      <c r="FL269" s="106"/>
      <c r="FM269" s="106"/>
      <c r="FN269" s="106"/>
      <c r="FO269" s="106"/>
      <c r="FP269" s="106"/>
      <c r="FQ269" s="106"/>
      <c r="FR269" s="106"/>
      <c r="FS269" s="106"/>
      <c r="FT269" s="106"/>
      <c r="FU269" s="106"/>
      <c r="FV269" s="106"/>
      <c r="FW269" s="106"/>
      <c r="FX269" s="106"/>
      <c r="FY269" s="106"/>
      <c r="FZ269" s="106"/>
      <c r="GA269" s="106"/>
      <c r="GB269" s="106"/>
      <c r="GC269" s="106"/>
      <c r="GD269" s="106"/>
      <c r="GE269" s="106"/>
      <c r="GF269" s="106"/>
      <c r="GG269" s="106"/>
      <c r="GH269" s="106"/>
      <c r="GI269" s="106"/>
      <c r="GJ269" s="106"/>
      <c r="GK269" s="106"/>
      <c r="GL269" s="106"/>
      <c r="GM269" s="106"/>
      <c r="GN269" s="106"/>
      <c r="GO269" s="106"/>
      <c r="GP269" s="106"/>
      <c r="GQ269" s="106"/>
      <c r="GR269" s="106"/>
      <c r="GS269" s="106"/>
      <c r="GT269" s="106"/>
      <c r="GU269" s="106"/>
      <c r="GV269" s="106"/>
      <c r="GW269" s="106"/>
      <c r="GX269" s="106"/>
      <c r="GY269" s="106"/>
      <c r="GZ269" s="106"/>
      <c r="HA269" s="106"/>
      <c r="HB269" s="106"/>
      <c r="HC269" s="106"/>
      <c r="HD269" s="106"/>
      <c r="HE269" s="106"/>
      <c r="HF269" s="106"/>
      <c r="HG269" s="106"/>
      <c r="HH269" s="106"/>
      <c r="HI269" s="106"/>
      <c r="HJ269" s="106"/>
      <c r="HK269" s="106"/>
      <c r="HL269" s="106"/>
      <c r="HM269" s="106"/>
      <c r="HN269" s="106"/>
      <c r="HO269" s="106"/>
      <c r="HP269" s="106"/>
      <c r="HQ269" s="106"/>
      <c r="HR269" s="106"/>
      <c r="HS269" s="106"/>
      <c r="HT269" s="106"/>
      <c r="HU269" s="106"/>
      <c r="HV269" s="106"/>
      <c r="HW269" s="106"/>
      <c r="HX269" s="106"/>
      <c r="HY269" s="106"/>
      <c r="HZ269" s="106"/>
      <c r="IA269" s="106"/>
      <c r="IB269" s="106"/>
      <c r="IC269" s="106"/>
      <c r="ID269" s="106"/>
      <c r="IE269" s="106"/>
      <c r="IF269" s="106"/>
      <c r="IG269" s="106"/>
      <c r="IH269" s="106"/>
      <c r="II269" s="106"/>
      <c r="IJ269" s="106"/>
      <c r="IK269" s="106"/>
      <c r="IL269" s="106"/>
      <c r="IM269" s="106"/>
      <c r="IN269" s="106"/>
      <c r="IO269" s="106"/>
      <c r="IP269" s="106"/>
      <c r="IQ269" s="106"/>
      <c r="IR269" s="106"/>
      <c r="IS269" s="106"/>
      <c r="IT269" s="106"/>
      <c r="IU269" s="106"/>
      <c r="IV269" s="106"/>
      <c r="IW269" s="106"/>
      <c r="IX269" s="106"/>
      <c r="IY269" s="106"/>
      <c r="IZ269" s="106"/>
      <c r="JA269" s="106"/>
      <c r="JB269" s="106"/>
      <c r="JC269" s="106"/>
      <c r="JD269" s="106"/>
      <c r="JE269" s="106"/>
      <c r="JF269" s="106"/>
      <c r="JG269" s="106"/>
      <c r="JH269" s="106"/>
      <c r="JI269" s="106"/>
      <c r="JJ269" s="106"/>
      <c r="JK269" s="106"/>
      <c r="JL269" s="106"/>
      <c r="JM269" s="106"/>
      <c r="JN269" s="106"/>
      <c r="JO269" s="106"/>
      <c r="JP269" s="106"/>
      <c r="JQ269" s="106"/>
      <c r="JR269" s="106"/>
      <c r="JS269" s="106"/>
      <c r="JT269" s="106"/>
      <c r="JU269" s="106"/>
      <c r="JV269" s="106"/>
      <c r="JW269" s="106"/>
    </row>
    <row r="270" spans="1:283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106"/>
      <c r="AW270" s="106"/>
      <c r="AX270" s="106"/>
      <c r="AY270" s="106"/>
      <c r="AZ270" s="106"/>
      <c r="BA270" s="106"/>
      <c r="BB270" s="106"/>
      <c r="BC270" s="106"/>
      <c r="BD270" s="106"/>
      <c r="BE270" s="106"/>
      <c r="BF270" s="106"/>
      <c r="BG270" s="106"/>
      <c r="BH270" s="106"/>
      <c r="BI270" s="106"/>
      <c r="BJ270" s="106"/>
      <c r="BK270" s="106"/>
      <c r="BL270" s="106"/>
      <c r="BM270" s="106"/>
      <c r="BN270" s="106"/>
      <c r="BO270" s="106"/>
      <c r="BP270" s="106"/>
      <c r="BQ270" s="106"/>
      <c r="BR270" s="106"/>
      <c r="BS270" s="106"/>
      <c r="BT270" s="106"/>
      <c r="BU270" s="106"/>
      <c r="BV270" s="106"/>
      <c r="BW270" s="106"/>
      <c r="BX270" s="106"/>
      <c r="BY270" s="106"/>
      <c r="BZ270" s="106"/>
      <c r="CA270" s="106"/>
      <c r="CB270" s="106"/>
      <c r="CC270" s="106"/>
      <c r="CD270" s="106"/>
      <c r="CE270" s="106"/>
      <c r="CF270" s="106"/>
      <c r="CG270" s="106"/>
      <c r="CH270" s="106"/>
      <c r="CI270" s="106"/>
      <c r="CJ270" s="106"/>
      <c r="CK270" s="106"/>
      <c r="CL270" s="106"/>
      <c r="CM270" s="106"/>
      <c r="CN270" s="106"/>
      <c r="CO270" s="106"/>
      <c r="CP270" s="106"/>
      <c r="CQ270" s="106"/>
      <c r="CR270" s="106"/>
      <c r="CS270" s="106"/>
      <c r="CT270" s="106"/>
      <c r="CU270" s="106"/>
      <c r="CV270" s="106"/>
      <c r="CW270" s="106"/>
      <c r="CX270" s="106"/>
      <c r="CY270" s="106"/>
      <c r="CZ270" s="106"/>
      <c r="DA270" s="106"/>
      <c r="DB270" s="106"/>
      <c r="DC270" s="106"/>
      <c r="DD270" s="106"/>
      <c r="DE270" s="106"/>
      <c r="DF270" s="106"/>
      <c r="DG270" s="106"/>
      <c r="DH270" s="106"/>
      <c r="DI270" s="106"/>
      <c r="DJ270" s="106"/>
      <c r="DK270" s="106"/>
      <c r="DL270" s="106"/>
      <c r="DM270" s="106"/>
      <c r="DN270" s="106"/>
      <c r="DO270" s="106"/>
      <c r="DP270" s="106"/>
      <c r="DQ270" s="106"/>
      <c r="DR270" s="106"/>
      <c r="DS270" s="106"/>
      <c r="DT270" s="106"/>
      <c r="DU270" s="106"/>
      <c r="DV270" s="106"/>
      <c r="DW270" s="106"/>
      <c r="DX270" s="106"/>
      <c r="DY270" s="106"/>
      <c r="DZ270" s="106"/>
      <c r="EA270" s="106"/>
      <c r="EB270" s="106"/>
      <c r="EC270" s="106"/>
      <c r="ED270" s="106"/>
      <c r="EE270" s="106"/>
      <c r="EF270" s="106"/>
      <c r="EG270" s="106"/>
      <c r="EH270" s="106"/>
      <c r="EI270" s="106"/>
      <c r="EJ270" s="106"/>
      <c r="EK270" s="106"/>
      <c r="EL270" s="106"/>
      <c r="EM270" s="106"/>
      <c r="EN270" s="106"/>
      <c r="EO270" s="106"/>
      <c r="EP270" s="106"/>
      <c r="EQ270" s="106"/>
      <c r="ER270" s="106"/>
      <c r="ES270" s="106"/>
      <c r="ET270" s="106"/>
      <c r="EU270" s="106"/>
      <c r="EV270" s="106"/>
      <c r="EW270" s="106"/>
      <c r="EX270" s="106"/>
      <c r="EY270" s="106"/>
      <c r="EZ270" s="106"/>
      <c r="FA270" s="106"/>
      <c r="FB270" s="106"/>
      <c r="FC270" s="106"/>
      <c r="FD270" s="106"/>
      <c r="FE270" s="106"/>
      <c r="FF270" s="106"/>
      <c r="FG270" s="106"/>
      <c r="FH270" s="106"/>
      <c r="FI270" s="106"/>
      <c r="FJ270" s="106"/>
      <c r="FK270" s="106"/>
      <c r="FL270" s="106"/>
      <c r="FM270" s="106"/>
      <c r="FN270" s="106"/>
      <c r="FO270" s="106"/>
      <c r="FP270" s="106"/>
      <c r="FQ270" s="106"/>
      <c r="FR270" s="106"/>
      <c r="FS270" s="106"/>
      <c r="FT270" s="106"/>
      <c r="FU270" s="106"/>
      <c r="FV270" s="106"/>
      <c r="FW270" s="106"/>
      <c r="FX270" s="106"/>
      <c r="FY270" s="106"/>
      <c r="FZ270" s="106"/>
      <c r="GA270" s="106"/>
      <c r="GB270" s="106"/>
      <c r="GC270" s="106"/>
      <c r="GD270" s="106"/>
      <c r="GE270" s="106"/>
      <c r="GF270" s="106"/>
      <c r="GG270" s="106"/>
      <c r="GH270" s="106"/>
      <c r="GI270" s="106"/>
      <c r="GJ270" s="106"/>
      <c r="GK270" s="106"/>
      <c r="GL270" s="106"/>
      <c r="GM270" s="106"/>
      <c r="GN270" s="106"/>
      <c r="GO270" s="106"/>
      <c r="GP270" s="106"/>
      <c r="GQ270" s="106"/>
      <c r="GR270" s="106"/>
      <c r="GS270" s="106"/>
      <c r="GT270" s="106"/>
      <c r="GU270" s="106"/>
      <c r="GV270" s="106"/>
      <c r="GW270" s="106"/>
      <c r="GX270" s="106"/>
      <c r="GY270" s="106"/>
      <c r="GZ270" s="106"/>
      <c r="HA270" s="106"/>
      <c r="HB270" s="106"/>
      <c r="HC270" s="106"/>
      <c r="HD270" s="106"/>
      <c r="HE270" s="106"/>
      <c r="HF270" s="106"/>
      <c r="HG270" s="106"/>
      <c r="HH270" s="106"/>
      <c r="HI270" s="106"/>
      <c r="HJ270" s="106"/>
      <c r="HK270" s="106"/>
      <c r="HL270" s="106"/>
      <c r="HM270" s="106"/>
      <c r="HN270" s="106"/>
      <c r="HO270" s="106"/>
      <c r="HP270" s="106"/>
      <c r="HQ270" s="106"/>
      <c r="HR270" s="106"/>
      <c r="HS270" s="106"/>
      <c r="HT270" s="106"/>
      <c r="HU270" s="106"/>
      <c r="HV270" s="106"/>
      <c r="HW270" s="106"/>
      <c r="HX270" s="106"/>
      <c r="HY270" s="106"/>
      <c r="HZ270" s="106"/>
      <c r="IA270" s="106"/>
      <c r="IB270" s="106"/>
      <c r="IC270" s="106"/>
      <c r="ID270" s="106"/>
      <c r="IE270" s="106"/>
      <c r="IF270" s="106"/>
      <c r="IG270" s="106"/>
      <c r="IH270" s="106"/>
      <c r="II270" s="106"/>
      <c r="IJ270" s="106"/>
      <c r="IK270" s="106"/>
      <c r="IL270" s="106"/>
      <c r="IM270" s="106"/>
      <c r="IN270" s="106"/>
      <c r="IO270" s="106"/>
      <c r="IP270" s="106"/>
      <c r="IQ270" s="106"/>
      <c r="IR270" s="106"/>
      <c r="IS270" s="106"/>
      <c r="IT270" s="106"/>
      <c r="IU270" s="106"/>
      <c r="IV270" s="106"/>
      <c r="IW270" s="106"/>
      <c r="IX270" s="106"/>
      <c r="IY270" s="106"/>
      <c r="IZ270" s="106"/>
      <c r="JA270" s="106"/>
      <c r="JB270" s="106"/>
      <c r="JC270" s="106"/>
      <c r="JD270" s="106"/>
      <c r="JE270" s="106"/>
      <c r="JF270" s="106"/>
      <c r="JG270" s="106"/>
      <c r="JH270" s="106"/>
      <c r="JI270" s="106"/>
      <c r="JJ270" s="106"/>
      <c r="JK270" s="106"/>
      <c r="JL270" s="106"/>
      <c r="JM270" s="106"/>
      <c r="JN270" s="106"/>
      <c r="JO270" s="106"/>
      <c r="JP270" s="106"/>
      <c r="JQ270" s="106"/>
      <c r="JR270" s="106"/>
      <c r="JS270" s="106"/>
      <c r="JT270" s="106"/>
      <c r="JU270" s="106"/>
      <c r="JV270" s="106"/>
      <c r="JW270" s="106"/>
    </row>
    <row r="271" spans="1:283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  <c r="AV271" s="106"/>
      <c r="AW271" s="106"/>
      <c r="AX271" s="106"/>
      <c r="AY271" s="106"/>
      <c r="AZ271" s="106"/>
      <c r="BA271" s="106"/>
      <c r="BB271" s="106"/>
      <c r="BC271" s="106"/>
      <c r="BD271" s="106"/>
      <c r="BE271" s="106"/>
      <c r="BF271" s="106"/>
      <c r="BG271" s="106"/>
      <c r="BH271" s="106"/>
      <c r="BI271" s="106"/>
      <c r="BJ271" s="106"/>
      <c r="BK271" s="106"/>
      <c r="BL271" s="106"/>
      <c r="BM271" s="106"/>
      <c r="BN271" s="106"/>
      <c r="BO271" s="106"/>
      <c r="BP271" s="106"/>
      <c r="BQ271" s="106"/>
      <c r="BR271" s="106"/>
      <c r="BS271" s="106"/>
      <c r="BT271" s="106"/>
      <c r="BU271" s="106"/>
      <c r="BV271" s="106"/>
      <c r="BW271" s="106"/>
      <c r="BX271" s="106"/>
      <c r="BY271" s="106"/>
      <c r="BZ271" s="106"/>
      <c r="CA271" s="106"/>
      <c r="CB271" s="106"/>
      <c r="CC271" s="106"/>
      <c r="CD271" s="106"/>
      <c r="CE271" s="106"/>
      <c r="CF271" s="106"/>
      <c r="CG271" s="106"/>
      <c r="CH271" s="106"/>
      <c r="CI271" s="106"/>
      <c r="CJ271" s="106"/>
      <c r="CK271" s="106"/>
      <c r="CL271" s="106"/>
      <c r="CM271" s="106"/>
      <c r="CN271" s="106"/>
      <c r="CO271" s="106"/>
      <c r="CP271" s="106"/>
      <c r="CQ271" s="106"/>
      <c r="CR271" s="106"/>
      <c r="CS271" s="106"/>
      <c r="CT271" s="106"/>
      <c r="CU271" s="106"/>
      <c r="CV271" s="106"/>
      <c r="CW271" s="106"/>
      <c r="CX271" s="106"/>
      <c r="CY271" s="106"/>
      <c r="CZ271" s="106"/>
      <c r="DA271" s="106"/>
      <c r="DB271" s="106"/>
      <c r="DC271" s="106"/>
      <c r="DD271" s="106"/>
      <c r="DE271" s="106"/>
      <c r="DF271" s="106"/>
      <c r="DG271" s="106"/>
      <c r="DH271" s="106"/>
      <c r="DI271" s="106"/>
      <c r="DJ271" s="106"/>
      <c r="DK271" s="106"/>
      <c r="DL271" s="106"/>
      <c r="DM271" s="106"/>
      <c r="DN271" s="106"/>
      <c r="DO271" s="106"/>
      <c r="DP271" s="106"/>
      <c r="DQ271" s="106"/>
      <c r="DR271" s="106"/>
      <c r="DS271" s="106"/>
      <c r="DT271" s="106"/>
      <c r="DU271" s="106"/>
      <c r="DV271" s="106"/>
      <c r="DW271" s="106"/>
      <c r="DX271" s="106"/>
      <c r="DY271" s="106"/>
      <c r="DZ271" s="106"/>
      <c r="EA271" s="106"/>
      <c r="EB271" s="106"/>
      <c r="EC271" s="106"/>
      <c r="ED271" s="106"/>
      <c r="EE271" s="106"/>
      <c r="EF271" s="106"/>
      <c r="EG271" s="106"/>
      <c r="EH271" s="106"/>
      <c r="EI271" s="106"/>
      <c r="EJ271" s="106"/>
      <c r="EK271" s="106"/>
      <c r="EL271" s="106"/>
      <c r="EM271" s="106"/>
      <c r="EN271" s="106"/>
      <c r="EO271" s="106"/>
      <c r="EP271" s="106"/>
      <c r="EQ271" s="106"/>
      <c r="ER271" s="106"/>
      <c r="ES271" s="106"/>
      <c r="ET271" s="106"/>
      <c r="EU271" s="106"/>
      <c r="EV271" s="106"/>
      <c r="EW271" s="106"/>
      <c r="EX271" s="106"/>
      <c r="EY271" s="106"/>
      <c r="EZ271" s="106"/>
      <c r="FA271" s="106"/>
      <c r="FB271" s="106"/>
      <c r="FC271" s="106"/>
      <c r="FD271" s="106"/>
      <c r="FE271" s="106"/>
      <c r="FF271" s="106"/>
      <c r="FG271" s="106"/>
      <c r="FH271" s="106"/>
      <c r="FI271" s="106"/>
      <c r="FJ271" s="106"/>
      <c r="FK271" s="106"/>
      <c r="FL271" s="106"/>
      <c r="FM271" s="106"/>
      <c r="FN271" s="106"/>
      <c r="FO271" s="106"/>
      <c r="FP271" s="106"/>
      <c r="FQ271" s="106"/>
      <c r="FR271" s="106"/>
      <c r="FS271" s="106"/>
      <c r="FT271" s="106"/>
      <c r="FU271" s="106"/>
      <c r="FV271" s="106"/>
      <c r="FW271" s="106"/>
      <c r="FX271" s="106"/>
      <c r="FY271" s="106"/>
      <c r="FZ271" s="106"/>
      <c r="GA271" s="106"/>
      <c r="GB271" s="106"/>
      <c r="GC271" s="106"/>
      <c r="GD271" s="106"/>
      <c r="GE271" s="106"/>
      <c r="GF271" s="106"/>
      <c r="GG271" s="106"/>
      <c r="GH271" s="106"/>
      <c r="GI271" s="106"/>
      <c r="GJ271" s="106"/>
      <c r="GK271" s="106"/>
      <c r="GL271" s="106"/>
      <c r="GM271" s="106"/>
      <c r="GN271" s="106"/>
      <c r="GO271" s="106"/>
      <c r="GP271" s="106"/>
      <c r="GQ271" s="106"/>
      <c r="GR271" s="106"/>
      <c r="GS271" s="106"/>
      <c r="GT271" s="106"/>
      <c r="GU271" s="106"/>
      <c r="GV271" s="106"/>
      <c r="GW271" s="106"/>
      <c r="GX271" s="106"/>
      <c r="GY271" s="106"/>
      <c r="GZ271" s="106"/>
      <c r="HA271" s="106"/>
      <c r="HB271" s="106"/>
      <c r="HC271" s="106"/>
      <c r="HD271" s="106"/>
      <c r="HE271" s="106"/>
      <c r="HF271" s="106"/>
      <c r="HG271" s="106"/>
      <c r="HH271" s="106"/>
      <c r="HI271" s="106"/>
      <c r="HJ271" s="106"/>
      <c r="HK271" s="106"/>
      <c r="HL271" s="106"/>
      <c r="HM271" s="106"/>
      <c r="HN271" s="106"/>
      <c r="HO271" s="106"/>
      <c r="HP271" s="106"/>
      <c r="HQ271" s="106"/>
      <c r="HR271" s="106"/>
      <c r="HS271" s="106"/>
      <c r="HT271" s="106"/>
      <c r="HU271" s="106"/>
      <c r="HV271" s="106"/>
      <c r="HW271" s="106"/>
      <c r="HX271" s="106"/>
      <c r="HY271" s="106"/>
      <c r="HZ271" s="106"/>
      <c r="IA271" s="106"/>
      <c r="IB271" s="106"/>
      <c r="IC271" s="106"/>
      <c r="ID271" s="106"/>
      <c r="IE271" s="106"/>
      <c r="IF271" s="106"/>
      <c r="IG271" s="106"/>
      <c r="IH271" s="106"/>
      <c r="II271" s="106"/>
      <c r="IJ271" s="106"/>
      <c r="IK271" s="106"/>
      <c r="IL271" s="106"/>
      <c r="IM271" s="106"/>
      <c r="IN271" s="106"/>
      <c r="IO271" s="106"/>
      <c r="IP271" s="106"/>
      <c r="IQ271" s="106"/>
      <c r="IR271" s="106"/>
      <c r="IS271" s="106"/>
      <c r="IT271" s="106"/>
      <c r="IU271" s="106"/>
      <c r="IV271" s="106"/>
      <c r="IW271" s="106"/>
      <c r="IX271" s="106"/>
      <c r="IY271" s="106"/>
      <c r="IZ271" s="106"/>
      <c r="JA271" s="106"/>
      <c r="JB271" s="106"/>
      <c r="JC271" s="106"/>
      <c r="JD271" s="106"/>
      <c r="JE271" s="106"/>
      <c r="JF271" s="106"/>
      <c r="JG271" s="106"/>
      <c r="JH271" s="106"/>
      <c r="JI271" s="106"/>
      <c r="JJ271" s="106"/>
      <c r="JK271" s="106"/>
      <c r="JL271" s="106"/>
      <c r="JM271" s="106"/>
      <c r="JN271" s="106"/>
      <c r="JO271" s="106"/>
      <c r="JP271" s="106"/>
      <c r="JQ271" s="106"/>
      <c r="JR271" s="106"/>
      <c r="JS271" s="106"/>
      <c r="JT271" s="106"/>
      <c r="JU271" s="106"/>
      <c r="JV271" s="106"/>
      <c r="JW271" s="106"/>
    </row>
    <row r="272" spans="1:283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  <c r="AM272" s="106"/>
      <c r="AN272" s="106"/>
      <c r="AO272" s="106"/>
    </row>
    <row r="273" spans="1:4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06"/>
      <c r="AM273" s="106"/>
      <c r="AN273" s="106"/>
      <c r="AO273" s="106"/>
    </row>
    <row r="274" spans="1:4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  <c r="AJ274" s="106"/>
      <c r="AK274" s="106"/>
      <c r="AL274" s="106"/>
      <c r="AM274" s="106"/>
      <c r="AN274" s="106"/>
      <c r="AO274" s="106"/>
    </row>
    <row r="275" spans="1:4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  <c r="AJ275" s="106"/>
      <c r="AK275" s="106"/>
      <c r="AL275" s="106"/>
      <c r="AM275" s="106"/>
      <c r="AN275" s="106"/>
      <c r="AO275" s="106"/>
    </row>
    <row r="276" spans="1:4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  <c r="AJ276" s="106"/>
      <c r="AK276" s="106"/>
      <c r="AL276" s="106"/>
      <c r="AM276" s="106"/>
      <c r="AN276" s="106"/>
      <c r="AO276" s="106"/>
    </row>
    <row r="277" spans="1:4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  <c r="AJ277" s="106"/>
      <c r="AK277" s="106"/>
      <c r="AL277" s="106"/>
      <c r="AM277" s="106"/>
      <c r="AN277" s="106"/>
      <c r="AO277" s="106"/>
    </row>
    <row r="278" spans="1:4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  <c r="AN278" s="106"/>
      <c r="AO278" s="106"/>
    </row>
    <row r="279" spans="1:4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6"/>
      <c r="AL279" s="106"/>
      <c r="AM279" s="106"/>
      <c r="AN279" s="106"/>
      <c r="AO279" s="106"/>
    </row>
    <row r="280" spans="1:4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  <c r="AH280" s="106"/>
      <c r="AI280" s="106"/>
      <c r="AJ280" s="106"/>
      <c r="AK280" s="106"/>
      <c r="AL280" s="106"/>
      <c r="AM280" s="106"/>
      <c r="AN280" s="106"/>
      <c r="AO280" s="106"/>
    </row>
    <row r="281" spans="1:4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  <c r="AH281" s="106"/>
      <c r="AI281" s="106"/>
      <c r="AJ281" s="106"/>
      <c r="AK281" s="106"/>
      <c r="AL281" s="106"/>
      <c r="AM281" s="106"/>
      <c r="AN281" s="106"/>
      <c r="AO281" s="106"/>
    </row>
    <row r="282" spans="1:4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  <c r="AH282" s="106"/>
      <c r="AI282" s="106"/>
      <c r="AJ282" s="106"/>
      <c r="AK282" s="106"/>
      <c r="AL282" s="106"/>
      <c r="AM282" s="106"/>
      <c r="AN282" s="106"/>
      <c r="AO282" s="106"/>
    </row>
    <row r="283" spans="1:4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  <c r="AH283" s="106"/>
      <c r="AI283" s="106"/>
      <c r="AJ283" s="106"/>
      <c r="AK283" s="106"/>
      <c r="AL283" s="106"/>
      <c r="AM283" s="106"/>
      <c r="AN283" s="106"/>
      <c r="AO283" s="106"/>
    </row>
    <row r="284" spans="1:4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  <c r="AH284" s="106"/>
      <c r="AI284" s="106"/>
      <c r="AJ284" s="106"/>
      <c r="AK284" s="106"/>
      <c r="AL284" s="106"/>
      <c r="AM284" s="106"/>
      <c r="AN284" s="106"/>
      <c r="AO284" s="106"/>
    </row>
    <row r="285" spans="1:4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  <c r="AH285" s="106"/>
      <c r="AI285" s="106"/>
      <c r="AJ285" s="106"/>
      <c r="AK285" s="106"/>
      <c r="AL285" s="106"/>
      <c r="AM285" s="106"/>
      <c r="AN285" s="106"/>
      <c r="AO285" s="106"/>
    </row>
    <row r="286" spans="1:4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  <c r="AH286" s="106"/>
      <c r="AI286" s="106"/>
      <c r="AJ286" s="106"/>
      <c r="AK286" s="106"/>
      <c r="AL286" s="106"/>
      <c r="AM286" s="106"/>
      <c r="AN286" s="106"/>
      <c r="AO286" s="106"/>
    </row>
    <row r="287" spans="1:4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  <c r="AH287" s="106"/>
      <c r="AI287" s="106"/>
      <c r="AJ287" s="106"/>
      <c r="AK287" s="106"/>
      <c r="AL287" s="106"/>
      <c r="AM287" s="106"/>
      <c r="AN287" s="106"/>
      <c r="AO287" s="106"/>
    </row>
    <row r="288" spans="1:4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  <c r="AH288" s="106"/>
      <c r="AI288" s="106"/>
      <c r="AJ288" s="106"/>
      <c r="AK288" s="106"/>
      <c r="AL288" s="106"/>
      <c r="AM288" s="106"/>
      <c r="AN288" s="106"/>
      <c r="AO288" s="106"/>
    </row>
    <row r="289" spans="1:4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  <c r="AH289" s="106"/>
      <c r="AI289" s="106"/>
      <c r="AJ289" s="106"/>
      <c r="AK289" s="106"/>
      <c r="AL289" s="106"/>
      <c r="AM289" s="106"/>
      <c r="AN289" s="106"/>
      <c r="AO289" s="106"/>
    </row>
    <row r="290" spans="1:4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106"/>
      <c r="AH290" s="106"/>
      <c r="AI290" s="106"/>
      <c r="AJ290" s="106"/>
      <c r="AK290" s="106"/>
      <c r="AL290" s="106"/>
      <c r="AM290" s="106"/>
      <c r="AN290" s="106"/>
      <c r="AO290" s="106"/>
    </row>
    <row r="291" spans="1:4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106"/>
      <c r="AH291" s="106"/>
      <c r="AI291" s="106"/>
      <c r="AJ291" s="106"/>
      <c r="AK291" s="106"/>
      <c r="AL291" s="106"/>
      <c r="AM291" s="106"/>
      <c r="AN291" s="106"/>
      <c r="AO291" s="106"/>
    </row>
    <row r="292" spans="1:4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  <c r="AG292" s="106"/>
      <c r="AH292" s="106"/>
      <c r="AI292" s="106"/>
      <c r="AJ292" s="106"/>
      <c r="AK292" s="106"/>
      <c r="AL292" s="106"/>
      <c r="AM292" s="106"/>
      <c r="AN292" s="106"/>
      <c r="AO292" s="106"/>
    </row>
    <row r="293" spans="1:4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106"/>
      <c r="AH293" s="106"/>
      <c r="AI293" s="106"/>
      <c r="AJ293" s="106"/>
      <c r="AK293" s="106"/>
      <c r="AL293" s="106"/>
      <c r="AM293" s="106"/>
      <c r="AN293" s="106"/>
      <c r="AO293" s="106"/>
    </row>
    <row r="294" spans="1:4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  <c r="AH294" s="106"/>
      <c r="AI294" s="106"/>
      <c r="AJ294" s="106"/>
      <c r="AK294" s="106"/>
      <c r="AL294" s="106"/>
      <c r="AM294" s="106"/>
      <c r="AN294" s="106"/>
      <c r="AO294" s="106"/>
    </row>
    <row r="295" spans="1:4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  <c r="AH295" s="106"/>
      <c r="AI295" s="106"/>
      <c r="AJ295" s="106"/>
      <c r="AK295" s="106"/>
      <c r="AL295" s="106"/>
      <c r="AM295" s="106"/>
      <c r="AN295" s="106"/>
      <c r="AO295" s="106"/>
    </row>
    <row r="296" spans="1:4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  <c r="AG296" s="106"/>
      <c r="AH296" s="106"/>
      <c r="AI296" s="106"/>
      <c r="AJ296" s="106"/>
      <c r="AK296" s="106"/>
      <c r="AL296" s="106"/>
      <c r="AM296" s="106"/>
      <c r="AN296" s="106"/>
      <c r="AO296" s="106"/>
    </row>
    <row r="297" spans="1:4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106"/>
      <c r="AH297" s="106"/>
      <c r="AI297" s="106"/>
      <c r="AJ297" s="106"/>
      <c r="AK297" s="106"/>
      <c r="AL297" s="106"/>
      <c r="AM297" s="106"/>
      <c r="AN297" s="106"/>
      <c r="AO297" s="106"/>
    </row>
    <row r="298" spans="1:4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  <c r="AN298" s="106"/>
      <c r="AO298" s="106"/>
    </row>
    <row r="299" spans="1:4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06"/>
      <c r="AH299" s="106"/>
      <c r="AI299" s="106"/>
      <c r="AJ299" s="106"/>
      <c r="AK299" s="106"/>
      <c r="AL299" s="106"/>
      <c r="AM299" s="106"/>
      <c r="AN299" s="106"/>
      <c r="AO299" s="106"/>
    </row>
    <row r="300" spans="1:4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106"/>
      <c r="AH300" s="106"/>
      <c r="AI300" s="106"/>
      <c r="AJ300" s="106"/>
      <c r="AK300" s="106"/>
      <c r="AL300" s="106"/>
      <c r="AM300" s="106"/>
      <c r="AN300" s="106"/>
      <c r="AO300" s="106"/>
    </row>
    <row r="301" spans="1:4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106"/>
      <c r="AH301" s="106"/>
      <c r="AI301" s="106"/>
      <c r="AJ301" s="106"/>
      <c r="AK301" s="106"/>
      <c r="AL301" s="106"/>
      <c r="AM301" s="106"/>
      <c r="AN301" s="106"/>
      <c r="AO301" s="106"/>
    </row>
    <row r="302" spans="1:4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106"/>
      <c r="AH302" s="106"/>
      <c r="AI302" s="106"/>
      <c r="AJ302" s="106"/>
      <c r="AK302" s="106"/>
      <c r="AL302" s="106"/>
      <c r="AM302" s="106"/>
      <c r="AN302" s="106"/>
      <c r="AO302" s="106"/>
    </row>
    <row r="303" spans="1:4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106"/>
      <c r="AH303" s="106"/>
      <c r="AI303" s="106"/>
      <c r="AJ303" s="106"/>
      <c r="AK303" s="106"/>
      <c r="AL303" s="106"/>
      <c r="AM303" s="106"/>
      <c r="AN303" s="106"/>
      <c r="AO303" s="106"/>
    </row>
    <row r="304" spans="1:4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106"/>
      <c r="AH304" s="106"/>
      <c r="AI304" s="106"/>
      <c r="AJ304" s="106"/>
      <c r="AK304" s="106"/>
      <c r="AL304" s="106"/>
      <c r="AM304" s="106"/>
      <c r="AN304" s="106"/>
      <c r="AO304" s="106"/>
    </row>
    <row r="305" spans="1:4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106"/>
      <c r="AH305" s="106"/>
      <c r="AI305" s="106"/>
      <c r="AJ305" s="106"/>
      <c r="AK305" s="106"/>
      <c r="AL305" s="106"/>
      <c r="AM305" s="106"/>
      <c r="AN305" s="106"/>
      <c r="AO305" s="106"/>
    </row>
    <row r="306" spans="1:4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  <c r="AG306" s="106"/>
      <c r="AH306" s="106"/>
      <c r="AI306" s="106"/>
      <c r="AJ306" s="106"/>
      <c r="AK306" s="106"/>
      <c r="AL306" s="106"/>
      <c r="AM306" s="106"/>
      <c r="AN306" s="106"/>
      <c r="AO306" s="106"/>
    </row>
    <row r="307" spans="1:4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  <c r="AG307" s="106"/>
      <c r="AH307" s="106"/>
      <c r="AI307" s="106"/>
      <c r="AJ307" s="106"/>
      <c r="AK307" s="106"/>
      <c r="AL307" s="106"/>
      <c r="AM307" s="106"/>
      <c r="AN307" s="106"/>
      <c r="AO307" s="106"/>
    </row>
    <row r="308" spans="1:4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106"/>
      <c r="AH308" s="106"/>
      <c r="AI308" s="106"/>
      <c r="AJ308" s="106"/>
      <c r="AK308" s="106"/>
      <c r="AL308" s="106"/>
      <c r="AM308" s="106"/>
      <c r="AN308" s="106"/>
      <c r="AO308" s="106"/>
    </row>
    <row r="309" spans="1:4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106"/>
      <c r="AH309" s="106"/>
      <c r="AI309" s="106"/>
      <c r="AJ309" s="106"/>
      <c r="AK309" s="106"/>
      <c r="AL309" s="106"/>
      <c r="AM309" s="106"/>
      <c r="AN309" s="106"/>
      <c r="AO309" s="106"/>
    </row>
    <row r="310" spans="1:4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  <c r="AF310" s="106"/>
      <c r="AG310" s="106"/>
      <c r="AH310" s="106"/>
      <c r="AI310" s="106"/>
      <c r="AJ310" s="106"/>
      <c r="AK310" s="106"/>
      <c r="AL310" s="106"/>
      <c r="AM310" s="106"/>
      <c r="AN310" s="106"/>
      <c r="AO310" s="106"/>
    </row>
    <row r="311" spans="1:4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106"/>
      <c r="AH311" s="106"/>
      <c r="AI311" s="106"/>
      <c r="AJ311" s="106"/>
      <c r="AK311" s="106"/>
      <c r="AL311" s="106"/>
      <c r="AM311" s="106"/>
      <c r="AN311" s="106"/>
      <c r="AO311" s="106"/>
    </row>
    <row r="312" spans="1:4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106"/>
      <c r="AH312" s="106"/>
      <c r="AI312" s="106"/>
      <c r="AJ312" s="106"/>
      <c r="AK312" s="106"/>
      <c r="AL312" s="106"/>
      <c r="AM312" s="106"/>
      <c r="AN312" s="106"/>
      <c r="AO312" s="106"/>
    </row>
    <row r="313" spans="1:4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  <c r="AG313" s="106"/>
      <c r="AH313" s="106"/>
      <c r="AI313" s="106"/>
      <c r="AJ313" s="106"/>
      <c r="AK313" s="106"/>
      <c r="AL313" s="106"/>
      <c r="AM313" s="106"/>
      <c r="AN313" s="106"/>
      <c r="AO313" s="106"/>
    </row>
    <row r="314" spans="1:4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  <c r="AG314" s="106"/>
      <c r="AH314" s="106"/>
      <c r="AI314" s="106"/>
      <c r="AJ314" s="106"/>
      <c r="AK314" s="106"/>
      <c r="AL314" s="106"/>
      <c r="AM314" s="106"/>
      <c r="AN314" s="106"/>
      <c r="AO314" s="106"/>
    </row>
    <row r="315" spans="1:4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106"/>
      <c r="AH315" s="106"/>
      <c r="AI315" s="106"/>
      <c r="AJ315" s="106"/>
      <c r="AK315" s="106"/>
      <c r="AL315" s="106"/>
      <c r="AM315" s="106"/>
      <c r="AN315" s="106"/>
      <c r="AO315" s="106"/>
    </row>
    <row r="316" spans="1:4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  <c r="AG316" s="106"/>
      <c r="AH316" s="106"/>
      <c r="AI316" s="106"/>
      <c r="AJ316" s="106"/>
      <c r="AK316" s="106"/>
      <c r="AL316" s="106"/>
      <c r="AM316" s="106"/>
      <c r="AN316" s="106"/>
      <c r="AO316" s="106"/>
    </row>
    <row r="317" spans="1:4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6"/>
      <c r="AM317" s="106"/>
      <c r="AN317" s="106"/>
      <c r="AO317" s="106"/>
    </row>
    <row r="318" spans="1:4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106"/>
      <c r="AH318" s="106"/>
      <c r="AI318" s="106"/>
      <c r="AJ318" s="106"/>
      <c r="AK318" s="106"/>
      <c r="AL318" s="106"/>
      <c r="AM318" s="106"/>
      <c r="AN318" s="106"/>
      <c r="AO318" s="106"/>
    </row>
    <row r="319" spans="1:4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106"/>
      <c r="AH319" s="106"/>
      <c r="AI319" s="106"/>
      <c r="AJ319" s="106"/>
      <c r="AK319" s="106"/>
      <c r="AL319" s="106"/>
      <c r="AM319" s="106"/>
      <c r="AN319" s="106"/>
      <c r="AO319" s="106"/>
    </row>
    <row r="320" spans="1:4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  <c r="AG320" s="106"/>
      <c r="AH320" s="106"/>
      <c r="AI320" s="106"/>
      <c r="AJ320" s="106"/>
      <c r="AK320" s="106"/>
      <c r="AL320" s="106"/>
      <c r="AM320" s="106"/>
      <c r="AN320" s="106"/>
      <c r="AO320" s="106"/>
    </row>
    <row r="321" spans="1:4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  <c r="AG321" s="106"/>
      <c r="AH321" s="106"/>
      <c r="AI321" s="106"/>
      <c r="AJ321" s="106"/>
      <c r="AK321" s="106"/>
      <c r="AL321" s="106"/>
      <c r="AM321" s="106"/>
      <c r="AN321" s="106"/>
      <c r="AO321" s="106"/>
    </row>
    <row r="322" spans="1:4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106"/>
      <c r="AH322" s="106"/>
      <c r="AI322" s="106"/>
      <c r="AJ322" s="106"/>
      <c r="AK322" s="106"/>
      <c r="AL322" s="106"/>
      <c r="AM322" s="106"/>
      <c r="AN322" s="106"/>
      <c r="AO322" s="106"/>
    </row>
    <row r="323" spans="1:4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  <c r="AG323" s="106"/>
      <c r="AH323" s="106"/>
      <c r="AI323" s="106"/>
      <c r="AJ323" s="106"/>
      <c r="AK323" s="106"/>
      <c r="AL323" s="106"/>
      <c r="AM323" s="106"/>
      <c r="AN323" s="106"/>
      <c r="AO323" s="106"/>
    </row>
    <row r="324" spans="1:4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  <c r="AG324" s="106"/>
      <c r="AH324" s="106"/>
      <c r="AI324" s="106"/>
      <c r="AJ324" s="106"/>
      <c r="AK324" s="106"/>
      <c r="AL324" s="106"/>
      <c r="AM324" s="106"/>
      <c r="AN324" s="106"/>
      <c r="AO324" s="106"/>
    </row>
    <row r="325" spans="1:4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106"/>
      <c r="AH325" s="106"/>
      <c r="AI325" s="106"/>
      <c r="AJ325" s="106"/>
      <c r="AK325" s="106"/>
      <c r="AL325" s="106"/>
      <c r="AM325" s="106"/>
      <c r="AN325" s="106"/>
      <c r="AO325" s="106"/>
    </row>
    <row r="326" spans="1:4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  <c r="AG326" s="106"/>
      <c r="AH326" s="106"/>
      <c r="AI326" s="106"/>
      <c r="AJ326" s="106"/>
      <c r="AK326" s="106"/>
      <c r="AL326" s="106"/>
      <c r="AM326" s="106"/>
      <c r="AN326" s="106"/>
      <c r="AO326" s="106"/>
    </row>
    <row r="327" spans="1:4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6"/>
      <c r="AG327" s="106"/>
      <c r="AH327" s="106"/>
      <c r="AI327" s="106"/>
      <c r="AJ327" s="106"/>
      <c r="AK327" s="106"/>
      <c r="AL327" s="106"/>
      <c r="AM327" s="106"/>
      <c r="AN327" s="106"/>
      <c r="AO327" s="106"/>
    </row>
    <row r="328" spans="1:4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  <c r="AE328" s="106"/>
      <c r="AF328" s="106"/>
      <c r="AG328" s="106"/>
      <c r="AH328" s="106"/>
      <c r="AI328" s="106"/>
      <c r="AJ328" s="106"/>
      <c r="AK328" s="106"/>
      <c r="AL328" s="106"/>
      <c r="AM328" s="106"/>
      <c r="AN328" s="106"/>
      <c r="AO328" s="106"/>
    </row>
    <row r="329" spans="1:4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106"/>
      <c r="AH329" s="106"/>
      <c r="AI329" s="106"/>
      <c r="AJ329" s="106"/>
      <c r="AK329" s="106"/>
      <c r="AL329" s="106"/>
      <c r="AM329" s="106"/>
      <c r="AN329" s="106"/>
      <c r="AO329" s="106"/>
    </row>
    <row r="330" spans="1:4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  <c r="AG330" s="106"/>
      <c r="AH330" s="106"/>
      <c r="AI330" s="106"/>
      <c r="AJ330" s="106"/>
      <c r="AK330" s="106"/>
      <c r="AL330" s="106"/>
      <c r="AM330" s="106"/>
      <c r="AN330" s="106"/>
      <c r="AO330" s="106"/>
    </row>
    <row r="331" spans="1:4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  <c r="AE331" s="106"/>
      <c r="AF331" s="106"/>
      <c r="AG331" s="106"/>
      <c r="AH331" s="106"/>
      <c r="AI331" s="106"/>
      <c r="AJ331" s="106"/>
      <c r="AK331" s="106"/>
      <c r="AL331" s="106"/>
      <c r="AM331" s="106"/>
      <c r="AN331" s="106"/>
      <c r="AO331" s="106"/>
    </row>
    <row r="332" spans="1:4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  <c r="AG332" s="106"/>
      <c r="AH332" s="106"/>
      <c r="AI332" s="106"/>
      <c r="AJ332" s="106"/>
      <c r="AK332" s="106"/>
      <c r="AL332" s="106"/>
      <c r="AM332" s="106"/>
      <c r="AN332" s="106"/>
      <c r="AO332" s="106"/>
    </row>
    <row r="333" spans="1:4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  <c r="AG333" s="106"/>
      <c r="AH333" s="106"/>
      <c r="AI333" s="106"/>
      <c r="AJ333" s="106"/>
      <c r="AK333" s="106"/>
      <c r="AL333" s="106"/>
      <c r="AM333" s="106"/>
      <c r="AN333" s="106"/>
      <c r="AO333" s="106"/>
    </row>
    <row r="334" spans="1:4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6"/>
      <c r="AG334" s="106"/>
      <c r="AH334" s="106"/>
      <c r="AI334" s="106"/>
      <c r="AJ334" s="106"/>
      <c r="AK334" s="106"/>
      <c r="AL334" s="106"/>
      <c r="AM334" s="106"/>
      <c r="AN334" s="106"/>
      <c r="AO334" s="106"/>
    </row>
    <row r="335" spans="1:4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  <c r="AE335" s="106"/>
      <c r="AF335" s="106"/>
      <c r="AG335" s="106"/>
      <c r="AH335" s="106"/>
      <c r="AI335" s="106"/>
      <c r="AJ335" s="106"/>
      <c r="AK335" s="106"/>
      <c r="AL335" s="106"/>
      <c r="AM335" s="106"/>
      <c r="AN335" s="106"/>
      <c r="AO335" s="106"/>
    </row>
    <row r="336" spans="1:4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106"/>
      <c r="AH336" s="106"/>
      <c r="AI336" s="106"/>
      <c r="AJ336" s="106"/>
      <c r="AK336" s="106"/>
      <c r="AL336" s="106"/>
      <c r="AM336" s="106"/>
      <c r="AN336" s="106"/>
      <c r="AO336" s="106"/>
    </row>
    <row r="337" spans="1:4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  <c r="AG337" s="106"/>
      <c r="AH337" s="106"/>
      <c r="AI337" s="106"/>
      <c r="AJ337" s="106"/>
      <c r="AK337" s="106"/>
      <c r="AL337" s="106"/>
      <c r="AM337" s="106"/>
      <c r="AN337" s="106"/>
      <c r="AO337" s="106"/>
    </row>
    <row r="338" spans="1:4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  <c r="AE338" s="106"/>
      <c r="AF338" s="106"/>
      <c r="AG338" s="106"/>
      <c r="AH338" s="106"/>
      <c r="AI338" s="106"/>
      <c r="AJ338" s="106"/>
      <c r="AK338" s="106"/>
      <c r="AL338" s="106"/>
      <c r="AM338" s="106"/>
      <c r="AN338" s="106"/>
      <c r="AO338" s="106"/>
    </row>
    <row r="339" spans="1:4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6"/>
      <c r="AF339" s="106"/>
      <c r="AG339" s="106"/>
      <c r="AH339" s="106"/>
      <c r="AI339" s="106"/>
      <c r="AJ339" s="106"/>
      <c r="AK339" s="106"/>
      <c r="AL339" s="106"/>
      <c r="AM339" s="106"/>
      <c r="AN339" s="106"/>
      <c r="AO339" s="106"/>
    </row>
    <row r="340" spans="1:4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106"/>
      <c r="AH340" s="106"/>
      <c r="AI340" s="106"/>
      <c r="AJ340" s="106"/>
      <c r="AK340" s="106"/>
      <c r="AL340" s="106"/>
      <c r="AM340" s="106"/>
      <c r="AN340" s="106"/>
      <c r="AO340" s="106"/>
    </row>
    <row r="341" spans="1:4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  <c r="AE341" s="106"/>
      <c r="AF341" s="106"/>
      <c r="AG341" s="106"/>
      <c r="AH341" s="106"/>
      <c r="AI341" s="106"/>
      <c r="AJ341" s="106"/>
      <c r="AK341" s="106"/>
      <c r="AL341" s="106"/>
      <c r="AM341" s="106"/>
      <c r="AN341" s="106"/>
      <c r="AO341" s="106"/>
    </row>
    <row r="342" spans="1:4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6"/>
      <c r="AG342" s="106"/>
      <c r="AH342" s="106"/>
      <c r="AI342" s="106"/>
      <c r="AJ342" s="106"/>
      <c r="AK342" s="106"/>
      <c r="AL342" s="106"/>
      <c r="AM342" s="106"/>
      <c r="AN342" s="106"/>
      <c r="AO342" s="106"/>
    </row>
    <row r="343" spans="1:4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  <c r="AE343" s="106"/>
      <c r="AF343" s="106"/>
      <c r="AG343" s="106"/>
      <c r="AH343" s="106"/>
      <c r="AI343" s="106"/>
      <c r="AJ343" s="106"/>
      <c r="AK343" s="106"/>
      <c r="AL343" s="106"/>
      <c r="AM343" s="106"/>
      <c r="AN343" s="106"/>
      <c r="AO343" s="106"/>
    </row>
    <row r="344" spans="1:4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  <c r="AE344" s="106"/>
      <c r="AF344" s="106"/>
      <c r="AG344" s="106"/>
      <c r="AH344" s="106"/>
      <c r="AI344" s="106"/>
      <c r="AJ344" s="106"/>
      <c r="AK344" s="106"/>
      <c r="AL344" s="106"/>
      <c r="AM344" s="106"/>
      <c r="AN344" s="106"/>
      <c r="AO344" s="106"/>
    </row>
    <row r="345" spans="1:4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  <c r="AE345" s="106"/>
      <c r="AF345" s="106"/>
      <c r="AG345" s="106"/>
      <c r="AH345" s="106"/>
      <c r="AI345" s="106"/>
      <c r="AJ345" s="106"/>
      <c r="AK345" s="106"/>
      <c r="AL345" s="106"/>
      <c r="AM345" s="106"/>
      <c r="AN345" s="106"/>
      <c r="AO345" s="106"/>
    </row>
    <row r="346" spans="1:4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  <c r="AE346" s="106"/>
      <c r="AF346" s="106"/>
      <c r="AG346" s="106"/>
      <c r="AH346" s="106"/>
      <c r="AI346" s="106"/>
      <c r="AJ346" s="106"/>
      <c r="AK346" s="106"/>
      <c r="AL346" s="106"/>
      <c r="AM346" s="106"/>
      <c r="AN346" s="106"/>
      <c r="AO346" s="106"/>
    </row>
    <row r="347" spans="1:4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6"/>
      <c r="AF347" s="106"/>
      <c r="AG347" s="106"/>
      <c r="AH347" s="106"/>
      <c r="AI347" s="106"/>
      <c r="AJ347" s="106"/>
      <c r="AK347" s="106"/>
      <c r="AL347" s="106"/>
      <c r="AM347" s="106"/>
      <c r="AN347" s="106"/>
      <c r="AO347" s="106"/>
    </row>
    <row r="348" spans="1:4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  <c r="AE348" s="106"/>
      <c r="AF348" s="106"/>
      <c r="AG348" s="106"/>
      <c r="AH348" s="106"/>
      <c r="AI348" s="106"/>
      <c r="AJ348" s="106"/>
      <c r="AK348" s="106"/>
      <c r="AL348" s="106"/>
      <c r="AM348" s="106"/>
      <c r="AN348" s="106"/>
      <c r="AO348" s="106"/>
    </row>
    <row r="349" spans="1:4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  <c r="AN349" s="106"/>
      <c r="AO349" s="106"/>
    </row>
    <row r="350" spans="1:4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M350" s="106"/>
      <c r="AN350" s="106"/>
      <c r="AO350" s="106"/>
    </row>
    <row r="351" spans="1:4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  <c r="AH351" s="106"/>
      <c r="AI351" s="106"/>
      <c r="AJ351" s="106"/>
      <c r="AK351" s="106"/>
      <c r="AL351" s="106"/>
      <c r="AM351" s="106"/>
      <c r="AN351" s="106"/>
      <c r="AO351" s="106"/>
    </row>
    <row r="352" spans="1:4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M352" s="106"/>
      <c r="AN352" s="106"/>
      <c r="AO352" s="106"/>
    </row>
    <row r="353" spans="1:4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  <c r="AM353" s="106"/>
      <c r="AN353" s="106"/>
      <c r="AO353" s="106"/>
    </row>
    <row r="354" spans="1:4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M354" s="106"/>
      <c r="AN354" s="106"/>
      <c r="AO354" s="106"/>
    </row>
    <row r="355" spans="1:4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6"/>
      <c r="AL355" s="106"/>
      <c r="AM355" s="106"/>
      <c r="AN355" s="106"/>
      <c r="AO355" s="106"/>
    </row>
    <row r="356" spans="1:4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  <c r="AE356" s="106"/>
      <c r="AF356" s="106"/>
      <c r="AG356" s="106"/>
      <c r="AH356" s="106"/>
      <c r="AI356" s="106"/>
      <c r="AJ356" s="106"/>
      <c r="AK356" s="106"/>
      <c r="AL356" s="106"/>
      <c r="AM356" s="106"/>
      <c r="AN356" s="106"/>
      <c r="AO356" s="106"/>
    </row>
    <row r="357" spans="1:4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  <c r="AN357" s="106"/>
      <c r="AO357" s="106"/>
    </row>
    <row r="358" spans="1:4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  <c r="AN358" s="106"/>
      <c r="AO358" s="106"/>
    </row>
    <row r="359" spans="1:4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  <c r="AN359" s="106"/>
      <c r="AO359" s="106"/>
    </row>
    <row r="360" spans="1:4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  <c r="AM360" s="106"/>
      <c r="AN360" s="106"/>
      <c r="AO360" s="106"/>
    </row>
    <row r="361" spans="1:4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  <c r="AM361" s="106"/>
      <c r="AN361" s="106"/>
      <c r="AO361" s="106"/>
    </row>
    <row r="362" spans="1:4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  <c r="AH362" s="106"/>
      <c r="AI362" s="106"/>
      <c r="AJ362" s="106"/>
      <c r="AK362" s="106"/>
      <c r="AL362" s="106"/>
      <c r="AM362" s="106"/>
      <c r="AN362" s="106"/>
      <c r="AO362" s="106"/>
    </row>
    <row r="363" spans="1:4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  <c r="AH363" s="106"/>
      <c r="AI363" s="106"/>
      <c r="AJ363" s="106"/>
      <c r="AK363" s="106"/>
      <c r="AL363" s="106"/>
      <c r="AM363" s="106"/>
      <c r="AN363" s="106"/>
      <c r="AO363" s="106"/>
    </row>
    <row r="364" spans="1:4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  <c r="AH364" s="106"/>
      <c r="AI364" s="106"/>
      <c r="AJ364" s="106"/>
      <c r="AK364" s="106"/>
      <c r="AL364" s="106"/>
      <c r="AM364" s="106"/>
      <c r="AN364" s="106"/>
      <c r="AO364" s="106"/>
    </row>
    <row r="365" spans="1:4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  <c r="AH365" s="106"/>
      <c r="AI365" s="106"/>
      <c r="AJ365" s="106"/>
      <c r="AK365" s="106"/>
      <c r="AL365" s="106"/>
      <c r="AM365" s="106"/>
      <c r="AN365" s="106"/>
      <c r="AO365" s="106"/>
    </row>
    <row r="366" spans="1:4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  <c r="AH366" s="106"/>
      <c r="AI366" s="106"/>
      <c r="AJ366" s="106"/>
      <c r="AK366" s="106"/>
      <c r="AL366" s="106"/>
      <c r="AM366" s="106"/>
      <c r="AN366" s="106"/>
      <c r="AO366" s="106"/>
    </row>
    <row r="367" spans="1:4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  <c r="AH367" s="106"/>
      <c r="AI367" s="106"/>
      <c r="AJ367" s="106"/>
      <c r="AK367" s="106"/>
      <c r="AL367" s="106"/>
      <c r="AM367" s="106"/>
      <c r="AN367" s="106"/>
      <c r="AO367" s="106"/>
    </row>
    <row r="368" spans="1:4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  <c r="AH368" s="106"/>
      <c r="AI368" s="106"/>
      <c r="AJ368" s="106"/>
      <c r="AK368" s="106"/>
      <c r="AL368" s="106"/>
      <c r="AM368" s="106"/>
      <c r="AN368" s="106"/>
      <c r="AO368" s="106"/>
    </row>
    <row r="369" spans="1:4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  <c r="AM369" s="106"/>
      <c r="AN369" s="106"/>
      <c r="AO369" s="106"/>
    </row>
    <row r="370" spans="1:4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/>
    </row>
    <row r="371" spans="1:4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  <c r="AN371" s="106"/>
      <c r="AO371" s="106"/>
    </row>
    <row r="372" spans="1:4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  <c r="AE372" s="106"/>
      <c r="AF372" s="106"/>
      <c r="AG372" s="106"/>
      <c r="AH372" s="106"/>
      <c r="AI372" s="106"/>
      <c r="AJ372" s="106"/>
      <c r="AK372" s="106"/>
      <c r="AL372" s="106"/>
      <c r="AM372" s="106"/>
      <c r="AN372" s="106"/>
      <c r="AO372" s="106"/>
    </row>
    <row r="373" spans="1:4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  <c r="AN373" s="106"/>
      <c r="AO373" s="106"/>
    </row>
    <row r="374" spans="1:4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/>
    </row>
    <row r="375" spans="1:4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</row>
    <row r="376" spans="1:4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</row>
    <row r="377" spans="1:4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  <c r="AN377" s="106"/>
      <c r="AO377" s="106"/>
    </row>
    <row r="378" spans="1:4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  <c r="AN378" s="106"/>
      <c r="AO378" s="106"/>
    </row>
    <row r="379" spans="1:4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</row>
    <row r="380" spans="1:4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</row>
    <row r="381" spans="1:4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  <c r="AN381" s="106"/>
      <c r="AO381" s="106"/>
    </row>
    <row r="382" spans="1:4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  <c r="AN382" s="106"/>
      <c r="AO382" s="106"/>
    </row>
    <row r="383" spans="1:4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</row>
    <row r="384" spans="1:4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  <c r="AN384" s="106"/>
      <c r="AO384" s="106"/>
    </row>
    <row r="385" spans="1:4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  <c r="AN385" s="106"/>
      <c r="AO385" s="106"/>
    </row>
    <row r="386" spans="1:4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  <c r="AN386" s="106"/>
      <c r="AO386" s="106"/>
    </row>
    <row r="387" spans="1:4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  <c r="AN387" s="106"/>
      <c r="AO387" s="106"/>
    </row>
  </sheetData>
  <customSheetViews>
    <customSheetView guid="{1D55B984-DF4D-448C-AE9A-6FB67AA77052}" scale="130" fitToPage="1">
      <selection activeCell="Q13" sqref="Q13"/>
      <pageMargins left="0.70866141732283472" right="0.70866141732283472" top="0.74803149606299213" bottom="0.74803149606299213" header="0.31496062992125984" footer="0.31496062992125984"/>
      <pageSetup paperSize="9" scale="34" orientation="portrait" r:id="rId1"/>
    </customSheetView>
  </customSheetViews>
  <pageMargins left="0.70866141732283472" right="0.70866141732283472" top="0.74803149606299213" bottom="0.74803149606299213" header="0.31496062992125984" footer="0.31496062992125984"/>
  <pageSetup paperSize="9" scale="34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C71"/>
  </sheetPr>
  <dimension ref="A1:AW561"/>
  <sheetViews>
    <sheetView zoomScale="85" zoomScaleNormal="85" workbookViewId="0">
      <selection activeCell="P36" sqref="P36"/>
    </sheetView>
  </sheetViews>
  <sheetFormatPr defaultRowHeight="14.25"/>
  <cols>
    <col min="1" max="1" width="24.140625" style="104" customWidth="1"/>
    <col min="2" max="13" width="9.28515625" style="104" customWidth="1"/>
    <col min="14" max="14" width="10.28515625" style="104" customWidth="1"/>
    <col min="15" max="16" width="9.140625" style="104"/>
    <col min="17" max="17" width="12.5703125" style="104" bestFit="1" customWidth="1"/>
    <col min="18" max="16384" width="9.140625" style="104"/>
  </cols>
  <sheetData>
    <row r="1" spans="1:49">
      <c r="A1" s="112" t="s">
        <v>94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</row>
    <row r="2" spans="1:49">
      <c r="A2" s="112" t="s">
        <v>93</v>
      </c>
      <c r="B2" s="112">
        <v>2016</v>
      </c>
      <c r="C2" s="112">
        <v>2017</v>
      </c>
      <c r="D2" s="112">
        <v>2018</v>
      </c>
      <c r="E2" s="112">
        <v>2019</v>
      </c>
      <c r="F2" s="112">
        <v>2020</v>
      </c>
      <c r="G2" s="112" t="s">
        <v>85</v>
      </c>
      <c r="H2" s="112">
        <v>2021</v>
      </c>
      <c r="I2" s="112">
        <v>2022</v>
      </c>
      <c r="J2" s="112">
        <v>2023</v>
      </c>
      <c r="K2" s="112">
        <v>2024</v>
      </c>
      <c r="L2" s="112">
        <v>2025</v>
      </c>
      <c r="M2" s="112" t="s">
        <v>84</v>
      </c>
      <c r="N2" s="112" t="s">
        <v>89</v>
      </c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</row>
    <row r="3" spans="1:49">
      <c r="A3" s="111" t="s">
        <v>86</v>
      </c>
      <c r="B3" s="113">
        <v>31628271.494121172</v>
      </c>
      <c r="C3" s="113">
        <v>32973276.1559304</v>
      </c>
      <c r="D3" s="113">
        <v>26209768.423024476</v>
      </c>
      <c r="E3" s="113">
        <v>27245023.079965319</v>
      </c>
      <c r="F3" s="113">
        <v>26527762.240863215</v>
      </c>
      <c r="G3" s="114">
        <v>144584101.39390457</v>
      </c>
      <c r="H3" s="113">
        <v>27674721.800643034</v>
      </c>
      <c r="I3" s="113">
        <v>27866650.705286335</v>
      </c>
      <c r="J3" s="113">
        <v>28059910.669540744</v>
      </c>
      <c r="K3" s="113">
        <v>28254510.924531143</v>
      </c>
      <c r="L3" s="113">
        <v>28450460.765401863</v>
      </c>
      <c r="M3" s="114">
        <v>140306254.86540312</v>
      </c>
      <c r="N3" s="114">
        <v>-4277846.528501451</v>
      </c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</row>
    <row r="4" spans="1:49">
      <c r="A4" s="111" t="s">
        <v>34</v>
      </c>
      <c r="B4" s="113">
        <v>13397454.210276391</v>
      </c>
      <c r="C4" s="113">
        <v>14245612.207501883</v>
      </c>
      <c r="D4" s="113">
        <v>14072187.473111091</v>
      </c>
      <c r="E4" s="113">
        <v>13627659.260789027</v>
      </c>
      <c r="F4" s="113">
        <v>14544414.088124877</v>
      </c>
      <c r="G4" s="114">
        <v>69887327.23980327</v>
      </c>
      <c r="H4" s="113">
        <v>11858089.983373595</v>
      </c>
      <c r="I4" s="113">
        <v>11881785.059926229</v>
      </c>
      <c r="J4" s="113">
        <v>11905644.46586656</v>
      </c>
      <c r="K4" s="113">
        <v>11929669.340846855</v>
      </c>
      <c r="L4" s="113">
        <v>11953860.832423057</v>
      </c>
      <c r="M4" s="114">
        <v>59529049.682436302</v>
      </c>
      <c r="N4" s="114">
        <v>-10358277.557366967</v>
      </c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</row>
    <row r="5" spans="1:49">
      <c r="A5" s="111" t="s">
        <v>35</v>
      </c>
      <c r="B5" s="113">
        <v>16321885.332697395</v>
      </c>
      <c r="C5" s="113">
        <v>15562968.582702361</v>
      </c>
      <c r="D5" s="113">
        <v>15561592.021859869</v>
      </c>
      <c r="E5" s="113">
        <v>15244851.653273342</v>
      </c>
      <c r="F5" s="113">
        <v>14690654.712355729</v>
      </c>
      <c r="G5" s="114">
        <v>77381952.302888706</v>
      </c>
      <c r="H5" s="113">
        <v>22439269.783352654</v>
      </c>
      <c r="I5" s="113">
        <v>20747494.520263474</v>
      </c>
      <c r="J5" s="113">
        <v>21052472.91244375</v>
      </c>
      <c r="K5" s="113">
        <v>17753281.499962453</v>
      </c>
      <c r="L5" s="113">
        <v>15190997.412692126</v>
      </c>
      <c r="M5" s="114">
        <v>97183516.128714457</v>
      </c>
      <c r="N5" s="114">
        <v>19801563.825825751</v>
      </c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</row>
    <row r="6" spans="1:49">
      <c r="A6" s="111" t="s">
        <v>87</v>
      </c>
      <c r="B6" s="113">
        <v>7199087.5412564743</v>
      </c>
      <c r="C6" s="113">
        <v>5967739.3575334921</v>
      </c>
      <c r="D6" s="113">
        <v>7286322.9203608921</v>
      </c>
      <c r="E6" s="113">
        <v>5194692.9634120548</v>
      </c>
      <c r="F6" s="113">
        <v>7453599.0249447357</v>
      </c>
      <c r="G6" s="114">
        <v>33101441.807507649</v>
      </c>
      <c r="H6" s="113">
        <v>8767173.0772007667</v>
      </c>
      <c r="I6" s="113">
        <v>8767173.0772007667</v>
      </c>
      <c r="J6" s="113">
        <v>8767173.0772007667</v>
      </c>
      <c r="K6" s="113">
        <v>8767173.0772007667</v>
      </c>
      <c r="L6" s="113">
        <v>8767173.0772007667</v>
      </c>
      <c r="M6" s="114">
        <v>43835865.386003837</v>
      </c>
      <c r="N6" s="114">
        <v>10734423.578496188</v>
      </c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</row>
    <row r="7" spans="1:49">
      <c r="A7" s="111" t="s">
        <v>38</v>
      </c>
      <c r="B7" s="113">
        <v>2000834.1527270561</v>
      </c>
      <c r="C7" s="113">
        <v>1311653.96144856</v>
      </c>
      <c r="D7" s="113">
        <v>1585391.8012304008</v>
      </c>
      <c r="E7" s="113">
        <v>2648965.5287524988</v>
      </c>
      <c r="F7" s="113">
        <v>1451441.88</v>
      </c>
      <c r="G7" s="114">
        <v>8998287.3241585158</v>
      </c>
      <c r="H7" s="113">
        <v>1902829.2702355878</v>
      </c>
      <c r="I7" s="113">
        <v>1902829.2702355878</v>
      </c>
      <c r="J7" s="113">
        <v>1902829.2702355878</v>
      </c>
      <c r="K7" s="113">
        <v>1902829.2702355878</v>
      </c>
      <c r="L7" s="113">
        <v>1902829.2702355878</v>
      </c>
      <c r="M7" s="114">
        <v>9514146.3511779383</v>
      </c>
      <c r="N7" s="114">
        <v>515859.0270194225</v>
      </c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</row>
    <row r="8" spans="1:49">
      <c r="A8" s="111" t="s">
        <v>88</v>
      </c>
      <c r="B8" s="113">
        <v>24831285.280169334</v>
      </c>
      <c r="C8" s="113">
        <v>28374825.680671237</v>
      </c>
      <c r="D8" s="113">
        <v>28696196.987128194</v>
      </c>
      <c r="E8" s="113">
        <v>31009406.600165155</v>
      </c>
      <c r="F8" s="113">
        <v>30547393.339116909</v>
      </c>
      <c r="G8" s="114">
        <v>143459107.88725084</v>
      </c>
      <c r="H8" s="113">
        <v>20568969.82753757</v>
      </c>
      <c r="I8" s="113">
        <v>20936845.656849016</v>
      </c>
      <c r="J8" s="113">
        <v>21199549.599998396</v>
      </c>
      <c r="K8" s="113">
        <v>22160199.588219564</v>
      </c>
      <c r="L8" s="113">
        <v>22511609.019281663</v>
      </c>
      <c r="M8" s="114">
        <v>107377173.69188622</v>
      </c>
      <c r="N8" s="114">
        <v>-36081934.195364624</v>
      </c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</row>
    <row r="9" spans="1:49">
      <c r="A9" s="111"/>
      <c r="B9" s="114">
        <v>95378818.011247814</v>
      </c>
      <c r="C9" s="114">
        <v>98436075.945787936</v>
      </c>
      <c r="D9" s="114">
        <v>93411459.62671493</v>
      </c>
      <c r="E9" s="114">
        <v>94970599.0863574</v>
      </c>
      <c r="F9" s="114">
        <v>95215265.285405472</v>
      </c>
      <c r="G9" s="114">
        <v>477412217.95551354</v>
      </c>
      <c r="H9" s="114">
        <v>93211053.742343202</v>
      </c>
      <c r="I9" s="114">
        <v>92102778.289761409</v>
      </c>
      <c r="J9" s="114">
        <v>92887579.995285809</v>
      </c>
      <c r="K9" s="114">
        <v>90767663.700996369</v>
      </c>
      <c r="L9" s="114">
        <v>88776930.37723507</v>
      </c>
      <c r="M9" s="114">
        <v>457746006.10562181</v>
      </c>
      <c r="N9" s="114">
        <v>-19666211.849891722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</row>
    <row r="10" spans="1:49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</row>
    <row r="11" spans="1:49">
      <c r="A11" s="111"/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</row>
    <row r="12" spans="1:49">
      <c r="A12" s="111"/>
      <c r="B12" s="111"/>
      <c r="C12" s="111"/>
      <c r="D12" s="121" t="s">
        <v>90</v>
      </c>
      <c r="E12" s="121"/>
      <c r="F12" s="111"/>
      <c r="G12" s="111"/>
      <c r="H12" s="111"/>
      <c r="I12" s="111"/>
      <c r="J12" s="121" t="s">
        <v>91</v>
      </c>
      <c r="K12" s="12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</row>
    <row r="13" spans="1:49">
      <c r="A13" s="111"/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</row>
    <row r="14" spans="1:49">
      <c r="A14" s="111"/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</row>
    <row r="15" spans="1:49">
      <c r="A15" s="111"/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</row>
    <row r="16" spans="1:49">
      <c r="A16" s="111"/>
      <c r="B16" s="111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</row>
    <row r="17" spans="1:49">
      <c r="A17" s="111"/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</row>
    <row r="18" spans="1:49">
      <c r="A18" s="111"/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</row>
    <row r="19" spans="1:49">
      <c r="A19" s="111"/>
      <c r="B19" s="111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</row>
    <row r="20" spans="1:49">
      <c r="A20" s="111"/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</row>
    <row r="21" spans="1:49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</row>
    <row r="22" spans="1:49">
      <c r="A22" s="111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</row>
    <row r="23" spans="1:49">
      <c r="A23" s="111"/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</row>
    <row r="24" spans="1:49">
      <c r="A24" s="111"/>
      <c r="B24" s="111"/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</row>
    <row r="25" spans="1:49">
      <c r="A25" s="111"/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</row>
    <row r="26" spans="1:49">
      <c r="A26" s="111"/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</row>
    <row r="27" spans="1:49">
      <c r="A27" s="111"/>
      <c r="B27" s="111"/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</row>
    <row r="28" spans="1:49">
      <c r="A28" s="111"/>
      <c r="B28" s="111"/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</row>
    <row r="29" spans="1:49">
      <c r="A29" s="111"/>
      <c r="B29" s="111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</row>
    <row r="30" spans="1:49">
      <c r="A30" s="111"/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</row>
    <row r="31" spans="1:49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</row>
    <row r="32" spans="1:49">
      <c r="A32" s="111"/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</row>
    <row r="33" spans="1:49">
      <c r="A33" s="111"/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</row>
    <row r="34" spans="1:49">
      <c r="A34" s="111"/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</row>
    <row r="35" spans="1:49">
      <c r="A35" s="111"/>
      <c r="B35" s="11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</row>
    <row r="36" spans="1:49">
      <c r="A36" s="111"/>
      <c r="B36" s="111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</row>
    <row r="37" spans="1:49">
      <c r="A37" s="111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</row>
    <row r="38" spans="1:49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</row>
    <row r="39" spans="1:49">
      <c r="A39" s="111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</row>
    <row r="40" spans="1:49">
      <c r="A40" s="111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</row>
    <row r="41" spans="1:49">
      <c r="A41" s="111"/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</row>
    <row r="42" spans="1:49">
      <c r="A42" s="111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</row>
    <row r="43" spans="1:49">
      <c r="A43" s="111"/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</row>
    <row r="44" spans="1:49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</row>
    <row r="45" spans="1:49">
      <c r="A45" s="111"/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</row>
    <row r="46" spans="1:49">
      <c r="A46" s="111"/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</row>
    <row r="47" spans="1:49">
      <c r="A47" s="111"/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</row>
    <row r="48" spans="1:49">
      <c r="A48" s="111"/>
      <c r="B48" s="111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  <c r="AC48" s="111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</row>
    <row r="49" spans="1:49">
      <c r="A49" s="111"/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</row>
    <row r="50" spans="1:49">
      <c r="A50" s="111"/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  <c r="AC50" s="111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11"/>
      <c r="AV50" s="111"/>
      <c r="AW50" s="111"/>
    </row>
    <row r="51" spans="1:49">
      <c r="A51" s="111"/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</row>
    <row r="52" spans="1:49">
      <c r="A52" s="111"/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</row>
    <row r="53" spans="1:49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</row>
    <row r="54" spans="1:49">
      <c r="A54" s="111"/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</row>
    <row r="55" spans="1:49">
      <c r="A55" s="111"/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</row>
    <row r="56" spans="1:49">
      <c r="A56" s="111"/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</row>
    <row r="57" spans="1:49">
      <c r="A57" s="111"/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  <c r="AW57" s="111"/>
    </row>
    <row r="58" spans="1:49">
      <c r="A58" s="111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</row>
    <row r="59" spans="1:49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</row>
    <row r="60" spans="1:49">
      <c r="A60" s="111"/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/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</row>
    <row r="61" spans="1:49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</row>
    <row r="62" spans="1:49">
      <c r="A62" s="111"/>
      <c r="B62" s="111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</row>
    <row r="63" spans="1:49">
      <c r="A63" s="111"/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</row>
    <row r="64" spans="1:49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</row>
    <row r="65" spans="1:49">
      <c r="A65" s="111"/>
      <c r="B65" s="111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</row>
    <row r="66" spans="1:49">
      <c r="A66" s="111"/>
      <c r="B66" s="111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</row>
    <row r="67" spans="1:49">
      <c r="A67" s="111"/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</row>
    <row r="68" spans="1:49">
      <c r="A68" s="111"/>
      <c r="B68" s="111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</row>
    <row r="69" spans="1:49">
      <c r="A69" s="111"/>
      <c r="B69" s="111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</row>
    <row r="70" spans="1:49">
      <c r="A70" s="111"/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</row>
    <row r="71" spans="1:49">
      <c r="A71" s="111"/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</row>
    <row r="72" spans="1:49">
      <c r="A72" s="111"/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</row>
    <row r="73" spans="1:49">
      <c r="A73" s="111"/>
      <c r="B73" s="111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</row>
    <row r="74" spans="1:49">
      <c r="A74" s="111"/>
      <c r="B74" s="111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</row>
    <row r="75" spans="1:49">
      <c r="A75" s="111"/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</row>
    <row r="76" spans="1:49">
      <c r="A76" s="111"/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</row>
    <row r="77" spans="1:49">
      <c r="A77" s="111"/>
      <c r="B77" s="111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</row>
    <row r="78" spans="1:49">
      <c r="A78" s="111"/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</row>
    <row r="79" spans="1:49">
      <c r="A79" s="111"/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</row>
    <row r="80" spans="1:49">
      <c r="A80" s="111"/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</row>
    <row r="81" spans="1:49">
      <c r="A81" s="111"/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</row>
    <row r="82" spans="1:49">
      <c r="A82" s="111"/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</row>
    <row r="83" spans="1:49">
      <c r="A83" s="111"/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</row>
    <row r="84" spans="1:49">
      <c r="A84" s="111"/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</row>
    <row r="85" spans="1:49">
      <c r="A85" s="111"/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</row>
    <row r="86" spans="1:49">
      <c r="A86" s="111"/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</row>
    <row r="87" spans="1:49">
      <c r="A87" s="111"/>
      <c r="B87" s="111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</row>
    <row r="88" spans="1:49">
      <c r="A88" s="111"/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</row>
    <row r="89" spans="1:49">
      <c r="A89" s="111"/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</row>
    <row r="90" spans="1:49">
      <c r="A90" s="111"/>
      <c r="B90" s="111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</row>
    <row r="91" spans="1:49">
      <c r="A91" s="111"/>
      <c r="B91" s="111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</row>
    <row r="92" spans="1:49">
      <c r="A92" s="111"/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</row>
    <row r="93" spans="1:49">
      <c r="A93" s="111"/>
      <c r="B93" s="111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</row>
    <row r="94" spans="1:49">
      <c r="A94" s="111"/>
      <c r="B94" s="111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</row>
    <row r="95" spans="1:49">
      <c r="A95" s="111"/>
      <c r="B95" s="111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</row>
    <row r="96" spans="1:49">
      <c r="A96" s="111"/>
      <c r="B96" s="111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</row>
    <row r="97" spans="1:49">
      <c r="A97" s="111"/>
      <c r="B97" s="111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</row>
    <row r="98" spans="1:49">
      <c r="A98" s="111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</row>
    <row r="99" spans="1:49">
      <c r="A99" s="111"/>
      <c r="B99" s="111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</row>
    <row r="100" spans="1:49">
      <c r="A100" s="111"/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</row>
    <row r="101" spans="1:49">
      <c r="A101" s="111"/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</row>
    <row r="102" spans="1:49">
      <c r="A102" s="111"/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</row>
    <row r="103" spans="1:49">
      <c r="A103" s="111"/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</row>
    <row r="104" spans="1:49">
      <c r="A104" s="111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</row>
    <row r="105" spans="1:49">
      <c r="A105" s="111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</row>
    <row r="106" spans="1:49">
      <c r="A106" s="111"/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</row>
    <row r="107" spans="1:49">
      <c r="A107" s="111"/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</row>
    <row r="108" spans="1:49">
      <c r="A108" s="111"/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</row>
    <row r="109" spans="1:49">
      <c r="A109" s="111"/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</row>
    <row r="110" spans="1:49">
      <c r="A110" s="111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</row>
    <row r="111" spans="1:49">
      <c r="A111" s="111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</row>
    <row r="112" spans="1:49">
      <c r="A112" s="111"/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</row>
    <row r="113" spans="1:49">
      <c r="A113" s="111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</row>
    <row r="114" spans="1:49">
      <c r="A114" s="111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</row>
    <row r="115" spans="1:49">
      <c r="A115" s="111"/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</row>
    <row r="116" spans="1:49">
      <c r="A116" s="111"/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</row>
    <row r="117" spans="1:49">
      <c r="A117" s="111"/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</row>
    <row r="118" spans="1:49">
      <c r="A118" s="111"/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</row>
    <row r="119" spans="1:49">
      <c r="A119" s="111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</row>
    <row r="120" spans="1:49">
      <c r="A120" s="111"/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</row>
    <row r="121" spans="1:49">
      <c r="A121" s="111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</row>
    <row r="122" spans="1:49">
      <c r="A122" s="111"/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</row>
    <row r="123" spans="1:49">
      <c r="A123" s="111"/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</row>
    <row r="124" spans="1:49">
      <c r="A124" s="111"/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</row>
    <row r="125" spans="1:49">
      <c r="A125" s="111"/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1"/>
      <c r="AU125" s="111"/>
      <c r="AV125" s="111"/>
      <c r="AW125" s="111"/>
    </row>
    <row r="126" spans="1:49">
      <c r="A126" s="111"/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1"/>
      <c r="AD126" s="111"/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</row>
    <row r="127" spans="1:49">
      <c r="A127" s="111"/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1"/>
      <c r="AG127" s="111"/>
      <c r="AH127" s="111"/>
      <c r="AI127" s="111"/>
      <c r="AJ127" s="111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1"/>
      <c r="AU127" s="111"/>
      <c r="AV127" s="111"/>
      <c r="AW127" s="111"/>
    </row>
    <row r="128" spans="1:49">
      <c r="A128" s="111"/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111"/>
      <c r="AG128" s="111"/>
      <c r="AH128" s="111"/>
      <c r="AI128" s="111"/>
      <c r="AJ128" s="111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</row>
    <row r="129" spans="1:49">
      <c r="A129" s="111"/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  <c r="AF129" s="111"/>
      <c r="AG129" s="111"/>
      <c r="AH129" s="111"/>
      <c r="AI129" s="111"/>
      <c r="AJ129" s="111"/>
      <c r="AK129" s="111"/>
      <c r="AL129" s="111"/>
      <c r="AM129" s="111"/>
      <c r="AN129" s="111"/>
      <c r="AO129" s="111"/>
      <c r="AP129" s="111"/>
      <c r="AQ129" s="111"/>
      <c r="AR129" s="111"/>
      <c r="AS129" s="111"/>
      <c r="AT129" s="111"/>
      <c r="AU129" s="111"/>
      <c r="AV129" s="111"/>
      <c r="AW129" s="111"/>
    </row>
    <row r="130" spans="1:49">
      <c r="A130" s="111"/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  <c r="AE130" s="111"/>
      <c r="AF130" s="111"/>
      <c r="AG130" s="111"/>
      <c r="AH130" s="111"/>
      <c r="AI130" s="111"/>
      <c r="AJ130" s="111"/>
      <c r="AK130" s="111"/>
      <c r="AL130" s="111"/>
      <c r="AM130" s="111"/>
      <c r="AN130" s="111"/>
      <c r="AO130" s="111"/>
      <c r="AP130" s="111"/>
      <c r="AQ130" s="111"/>
      <c r="AR130" s="111"/>
      <c r="AS130" s="111"/>
      <c r="AT130" s="111"/>
      <c r="AU130" s="111"/>
      <c r="AV130" s="111"/>
      <c r="AW130" s="111"/>
    </row>
    <row r="131" spans="1:49">
      <c r="A131" s="111"/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111"/>
      <c r="AG131" s="111"/>
      <c r="AH131" s="111"/>
      <c r="AI131" s="111"/>
      <c r="AJ131" s="111"/>
      <c r="AK131" s="111"/>
      <c r="AL131" s="111"/>
      <c r="AM131" s="111"/>
      <c r="AN131" s="111"/>
      <c r="AO131" s="111"/>
      <c r="AP131" s="111"/>
      <c r="AQ131" s="111"/>
      <c r="AR131" s="111"/>
      <c r="AS131" s="111"/>
      <c r="AT131" s="111"/>
      <c r="AU131" s="111"/>
      <c r="AV131" s="111"/>
      <c r="AW131" s="111"/>
    </row>
    <row r="132" spans="1:49">
      <c r="A132" s="111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111"/>
      <c r="AV132" s="111"/>
      <c r="AW132" s="111"/>
    </row>
    <row r="133" spans="1:49">
      <c r="A133" s="111"/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111"/>
      <c r="AV133" s="111"/>
      <c r="AW133" s="111"/>
    </row>
    <row r="134" spans="1:49">
      <c r="A134" s="111"/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  <c r="AW134" s="111"/>
    </row>
    <row r="135" spans="1:49">
      <c r="A135" s="111"/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111"/>
      <c r="AV135" s="111"/>
      <c r="AW135" s="111"/>
    </row>
    <row r="136" spans="1:49">
      <c r="A136" s="111"/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</row>
    <row r="137" spans="1:49">
      <c r="A137" s="111"/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</row>
    <row r="138" spans="1:49">
      <c r="A138" s="111"/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</row>
    <row r="139" spans="1:49">
      <c r="A139" s="111"/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</row>
    <row r="140" spans="1:49">
      <c r="A140" s="111"/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</row>
    <row r="141" spans="1:49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</row>
    <row r="142" spans="1:49">
      <c r="A142" s="111"/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</row>
    <row r="143" spans="1:49">
      <c r="A143" s="111"/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  <c r="AW143" s="111"/>
    </row>
    <row r="144" spans="1:49">
      <c r="A144" s="111"/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</row>
    <row r="145" spans="1:49">
      <c r="A145" s="111"/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</row>
    <row r="146" spans="1:49">
      <c r="A146" s="111"/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</row>
    <row r="147" spans="1:49">
      <c r="A147" s="111"/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</row>
    <row r="148" spans="1:49">
      <c r="A148" s="111"/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</row>
    <row r="149" spans="1:49">
      <c r="A149" s="111"/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</row>
    <row r="150" spans="1:49">
      <c r="A150" s="111"/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</row>
    <row r="151" spans="1:49">
      <c r="A151" s="111"/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</row>
    <row r="152" spans="1:49">
      <c r="A152" s="111"/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</row>
    <row r="153" spans="1:49">
      <c r="A153" s="111"/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</row>
    <row r="154" spans="1:49">
      <c r="A154" s="111"/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</row>
    <row r="155" spans="1:49">
      <c r="A155" s="111"/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</row>
    <row r="156" spans="1:49">
      <c r="A156" s="111"/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</row>
    <row r="157" spans="1:49">
      <c r="A157" s="111"/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</row>
    <row r="158" spans="1:49">
      <c r="A158" s="111"/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</row>
    <row r="159" spans="1:49">
      <c r="A159" s="111"/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</row>
    <row r="160" spans="1:49">
      <c r="A160" s="111"/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</row>
    <row r="161" spans="1:49">
      <c r="A161" s="111"/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</row>
    <row r="162" spans="1:49">
      <c r="A162" s="111"/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</row>
    <row r="163" spans="1:49">
      <c r="A163" s="111"/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</row>
    <row r="164" spans="1:49">
      <c r="A164" s="111"/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</row>
    <row r="165" spans="1:49">
      <c r="A165" s="111"/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</row>
    <row r="166" spans="1:49">
      <c r="A166" s="111"/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</row>
    <row r="167" spans="1:49">
      <c r="A167" s="111"/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</row>
    <row r="168" spans="1:49">
      <c r="A168" s="111"/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</row>
    <row r="169" spans="1:49">
      <c r="A169" s="111"/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</row>
    <row r="170" spans="1:49">
      <c r="A170" s="111"/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</row>
    <row r="171" spans="1:49">
      <c r="A171" s="111"/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</row>
    <row r="172" spans="1:49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</row>
    <row r="173" spans="1:49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</row>
    <row r="174" spans="1:49">
      <c r="A174" s="111"/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</row>
    <row r="175" spans="1:49">
      <c r="A175" s="111"/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</row>
    <row r="176" spans="1:49">
      <c r="A176" s="111"/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</row>
    <row r="177" spans="1:49">
      <c r="A177" s="111"/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</row>
    <row r="178" spans="1:49">
      <c r="A178" s="111"/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</row>
    <row r="179" spans="1:49">
      <c r="A179" s="111"/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</row>
    <row r="180" spans="1:49">
      <c r="A180" s="111"/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</row>
    <row r="181" spans="1:49">
      <c r="A181" s="111"/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</row>
    <row r="182" spans="1:49">
      <c r="A182" s="111"/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</row>
    <row r="183" spans="1:49">
      <c r="A183" s="111"/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</row>
    <row r="184" spans="1:49">
      <c r="A184" s="111"/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</row>
    <row r="185" spans="1:49">
      <c r="A185" s="111"/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</row>
    <row r="186" spans="1:49">
      <c r="A186" s="111"/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</row>
    <row r="187" spans="1:49">
      <c r="A187" s="111"/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</row>
    <row r="188" spans="1:49">
      <c r="A188" s="111"/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</row>
    <row r="189" spans="1:49">
      <c r="A189" s="111"/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</row>
    <row r="190" spans="1:49">
      <c r="A190" s="111"/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</row>
    <row r="191" spans="1:49">
      <c r="A191" s="111"/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</row>
    <row r="192" spans="1:49">
      <c r="A192" s="111"/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</row>
    <row r="193" spans="1:49">
      <c r="A193" s="111"/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</row>
    <row r="194" spans="1:49">
      <c r="A194" s="111"/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</row>
    <row r="195" spans="1:49">
      <c r="A195" s="111"/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</row>
    <row r="196" spans="1:49">
      <c r="A196" s="111"/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</row>
    <row r="197" spans="1:49">
      <c r="A197" s="111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</row>
    <row r="198" spans="1:49">
      <c r="A198" s="111"/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</row>
    <row r="199" spans="1:49">
      <c r="A199" s="111"/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</row>
    <row r="200" spans="1:49">
      <c r="A200" s="111"/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</row>
    <row r="201" spans="1:49">
      <c r="A201" s="111"/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</row>
    <row r="202" spans="1:49">
      <c r="A202" s="111"/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</row>
    <row r="203" spans="1:49">
      <c r="A203" s="111"/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</row>
    <row r="204" spans="1:49">
      <c r="A204" s="111"/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</row>
    <row r="205" spans="1:49">
      <c r="A205" s="111"/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</row>
    <row r="206" spans="1:49">
      <c r="A206" s="111"/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</row>
    <row r="207" spans="1:49">
      <c r="A207" s="111"/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</row>
    <row r="208" spans="1:49">
      <c r="A208" s="111"/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</row>
    <row r="209" spans="1:49">
      <c r="A209" s="111"/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</row>
    <row r="210" spans="1:49">
      <c r="A210" s="111"/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</row>
    <row r="211" spans="1:49">
      <c r="A211" s="111"/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</row>
    <row r="212" spans="1:49">
      <c r="A212" s="111"/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</row>
    <row r="213" spans="1:49">
      <c r="A213" s="111"/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</row>
    <row r="214" spans="1:49">
      <c r="A214" s="111"/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</row>
    <row r="215" spans="1:49">
      <c r="A215" s="111"/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</row>
    <row r="216" spans="1:49">
      <c r="A216" s="111"/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</row>
    <row r="217" spans="1:49">
      <c r="A217" s="111"/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</row>
    <row r="218" spans="1:49">
      <c r="A218" s="111"/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</row>
    <row r="219" spans="1:49">
      <c r="A219" s="111"/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</row>
    <row r="220" spans="1:49">
      <c r="A220" s="111"/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</row>
    <row r="221" spans="1:49">
      <c r="A221" s="111"/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</row>
    <row r="222" spans="1:49">
      <c r="A222" s="111"/>
      <c r="B222" s="111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</row>
    <row r="223" spans="1:49">
      <c r="A223" s="111"/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</row>
    <row r="224" spans="1:49">
      <c r="A224" s="111"/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</row>
    <row r="225" spans="1:49">
      <c r="A225" s="111"/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</row>
    <row r="226" spans="1:49">
      <c r="A226" s="111"/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</row>
    <row r="227" spans="1:49">
      <c r="A227" s="111"/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</row>
    <row r="228" spans="1:49">
      <c r="A228" s="111"/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</row>
    <row r="229" spans="1:49">
      <c r="A229" s="111"/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</row>
    <row r="230" spans="1:49">
      <c r="A230" s="111"/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1"/>
      <c r="AG230" s="111"/>
      <c r="AH230" s="111"/>
      <c r="AI230" s="111"/>
      <c r="AJ230" s="111"/>
      <c r="AK230" s="111"/>
      <c r="AL230" s="111"/>
      <c r="AM230" s="111"/>
      <c r="AN230" s="111"/>
      <c r="AO230" s="111"/>
      <c r="AP230" s="111"/>
      <c r="AQ230" s="111"/>
      <c r="AR230" s="111"/>
      <c r="AS230" s="111"/>
      <c r="AT230" s="111"/>
      <c r="AU230" s="111"/>
      <c r="AV230" s="111"/>
      <c r="AW230" s="111"/>
    </row>
    <row r="231" spans="1:49">
      <c r="A231" s="111"/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111"/>
      <c r="AH231" s="111"/>
      <c r="AI231" s="111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1"/>
      <c r="AV231" s="111"/>
      <c r="AW231" s="111"/>
    </row>
    <row r="232" spans="1:49">
      <c r="A232" s="111"/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  <c r="AA232" s="111"/>
      <c r="AB232" s="111"/>
      <c r="AC232" s="111"/>
      <c r="AD232" s="111"/>
      <c r="AE232" s="111"/>
      <c r="AF232" s="111"/>
      <c r="AG232" s="111"/>
      <c r="AH232" s="111"/>
      <c r="AI232" s="111"/>
      <c r="AJ232" s="111"/>
      <c r="AK232" s="111"/>
      <c r="AL232" s="111"/>
      <c r="AM232" s="111"/>
      <c r="AN232" s="111"/>
      <c r="AO232" s="111"/>
      <c r="AP232" s="111"/>
      <c r="AQ232" s="111"/>
      <c r="AR232" s="111"/>
      <c r="AS232" s="111"/>
      <c r="AT232" s="111"/>
      <c r="AU232" s="111"/>
      <c r="AV232" s="111"/>
      <c r="AW232" s="111"/>
    </row>
    <row r="233" spans="1:49">
      <c r="A233" s="111"/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  <c r="AA233" s="111"/>
      <c r="AB233" s="111"/>
      <c r="AC233" s="111"/>
      <c r="AD233" s="111"/>
      <c r="AE233" s="111"/>
      <c r="AF233" s="111"/>
      <c r="AG233" s="111"/>
      <c r="AH233" s="111"/>
      <c r="AI233" s="111"/>
      <c r="AJ233" s="111"/>
      <c r="AK233" s="111"/>
      <c r="AL233" s="111"/>
      <c r="AM233" s="111"/>
      <c r="AN233" s="111"/>
      <c r="AO233" s="111"/>
      <c r="AP233" s="111"/>
      <c r="AQ233" s="111"/>
      <c r="AR233" s="111"/>
      <c r="AS233" s="111"/>
      <c r="AT233" s="111"/>
      <c r="AU233" s="111"/>
      <c r="AV233" s="111"/>
      <c r="AW233" s="111"/>
    </row>
    <row r="234" spans="1:49">
      <c r="A234" s="111"/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  <c r="AE234" s="111"/>
      <c r="AF234" s="111"/>
      <c r="AG234" s="111"/>
      <c r="AH234" s="111"/>
      <c r="AI234" s="111"/>
      <c r="AJ234" s="111"/>
      <c r="AK234" s="111"/>
      <c r="AL234" s="111"/>
      <c r="AM234" s="111"/>
      <c r="AN234" s="111"/>
      <c r="AO234" s="111"/>
      <c r="AP234" s="111"/>
      <c r="AQ234" s="111"/>
      <c r="AR234" s="111"/>
      <c r="AS234" s="111"/>
      <c r="AT234" s="111"/>
      <c r="AU234" s="111"/>
      <c r="AV234" s="111"/>
      <c r="AW234" s="111"/>
    </row>
    <row r="235" spans="1:49">
      <c r="A235" s="111"/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  <c r="AB235" s="111"/>
      <c r="AC235" s="111"/>
      <c r="AD235" s="111"/>
      <c r="AE235" s="111"/>
      <c r="AF235" s="111"/>
      <c r="AG235" s="111"/>
      <c r="AH235" s="111"/>
      <c r="AI235" s="111"/>
      <c r="AJ235" s="111"/>
      <c r="AK235" s="111"/>
      <c r="AL235" s="111"/>
      <c r="AM235" s="111"/>
      <c r="AN235" s="111"/>
      <c r="AO235" s="111"/>
      <c r="AP235" s="111"/>
      <c r="AQ235" s="111"/>
      <c r="AR235" s="111"/>
      <c r="AS235" s="111"/>
      <c r="AT235" s="111"/>
      <c r="AU235" s="111"/>
      <c r="AV235" s="111"/>
      <c r="AW235" s="111"/>
    </row>
    <row r="236" spans="1:49">
      <c r="A236" s="111"/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1"/>
      <c r="AV236" s="111"/>
      <c r="AW236" s="111"/>
    </row>
    <row r="237" spans="1:49">
      <c r="A237" s="111"/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</row>
    <row r="238" spans="1:49">
      <c r="A238" s="111"/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</row>
    <row r="239" spans="1:49">
      <c r="A239" s="111"/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</row>
    <row r="240" spans="1:49">
      <c r="A240" s="111"/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</row>
    <row r="241" spans="1:49">
      <c r="A241" s="111"/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</row>
    <row r="242" spans="1:49">
      <c r="A242" s="111"/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</row>
    <row r="243" spans="1:49">
      <c r="A243" s="111"/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</row>
    <row r="244" spans="1:49">
      <c r="A244" s="111"/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</row>
    <row r="245" spans="1:49">
      <c r="A245" s="111"/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</row>
    <row r="246" spans="1:49">
      <c r="A246" s="111"/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</row>
    <row r="247" spans="1:49">
      <c r="A247" s="111"/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</row>
    <row r="248" spans="1:49">
      <c r="A248" s="111"/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</row>
    <row r="249" spans="1:49">
      <c r="A249" s="111"/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</row>
    <row r="250" spans="1:49">
      <c r="A250" s="111"/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</row>
    <row r="251" spans="1:49">
      <c r="A251" s="111"/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</row>
    <row r="252" spans="1:49">
      <c r="A252" s="111"/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</row>
    <row r="253" spans="1:49">
      <c r="A253" s="111"/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</row>
    <row r="254" spans="1:49">
      <c r="A254" s="111"/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  <c r="AA254" s="111"/>
      <c r="AB254" s="111"/>
      <c r="AC254" s="111"/>
      <c r="AD254" s="111"/>
      <c r="AE254" s="111"/>
      <c r="AF254" s="111"/>
      <c r="AG254" s="111"/>
      <c r="AH254" s="111"/>
      <c r="AI254" s="111"/>
      <c r="AJ254" s="111"/>
      <c r="AK254" s="111"/>
      <c r="AL254" s="111"/>
      <c r="AM254" s="111"/>
      <c r="AN254" s="111"/>
      <c r="AO254" s="111"/>
      <c r="AP254" s="111"/>
      <c r="AQ254" s="111"/>
      <c r="AR254" s="111"/>
      <c r="AS254" s="111"/>
      <c r="AT254" s="111"/>
      <c r="AU254" s="111"/>
      <c r="AV254" s="111"/>
      <c r="AW254" s="111"/>
    </row>
    <row r="255" spans="1:49">
      <c r="A255" s="111"/>
      <c r="B255" s="111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  <c r="AA255" s="111"/>
      <c r="AB255" s="111"/>
      <c r="AC255" s="111"/>
      <c r="AD255" s="111"/>
      <c r="AE255" s="111"/>
      <c r="AF255" s="111"/>
      <c r="AG255" s="111"/>
      <c r="AH255" s="111"/>
      <c r="AI255" s="111"/>
      <c r="AJ255" s="111"/>
      <c r="AK255" s="111"/>
      <c r="AL255" s="111"/>
      <c r="AM255" s="111"/>
      <c r="AN255" s="111"/>
      <c r="AO255" s="111"/>
      <c r="AP255" s="111"/>
      <c r="AQ255" s="111"/>
      <c r="AR255" s="111"/>
      <c r="AS255" s="111"/>
      <c r="AT255" s="111"/>
      <c r="AU255" s="111"/>
      <c r="AV255" s="111"/>
      <c r="AW255" s="111"/>
    </row>
    <row r="256" spans="1:49">
      <c r="A256" s="111"/>
      <c r="B256" s="111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  <c r="AE256" s="111"/>
      <c r="AF256" s="111"/>
      <c r="AG256" s="111"/>
      <c r="AH256" s="111"/>
      <c r="AI256" s="111"/>
      <c r="AJ256" s="111"/>
      <c r="AK256" s="111"/>
      <c r="AL256" s="111"/>
      <c r="AM256" s="111"/>
      <c r="AN256" s="111"/>
      <c r="AO256" s="111"/>
      <c r="AP256" s="111"/>
      <c r="AQ256" s="111"/>
      <c r="AR256" s="111"/>
      <c r="AS256" s="111"/>
      <c r="AT256" s="111"/>
      <c r="AU256" s="111"/>
      <c r="AV256" s="111"/>
      <c r="AW256" s="111"/>
    </row>
    <row r="257" spans="1:49">
      <c r="A257" s="111"/>
      <c r="B257" s="111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  <c r="AA257" s="111"/>
      <c r="AB257" s="111"/>
      <c r="AC257" s="111"/>
      <c r="AD257" s="111"/>
      <c r="AE257" s="111"/>
      <c r="AF257" s="111"/>
      <c r="AG257" s="111"/>
      <c r="AH257" s="111"/>
      <c r="AI257" s="111"/>
      <c r="AJ257" s="111"/>
      <c r="AK257" s="111"/>
      <c r="AL257" s="111"/>
      <c r="AM257" s="111"/>
      <c r="AN257" s="111"/>
      <c r="AO257" s="111"/>
      <c r="AP257" s="111"/>
      <c r="AQ257" s="111"/>
      <c r="AR257" s="111"/>
      <c r="AS257" s="111"/>
      <c r="AT257" s="111"/>
      <c r="AU257" s="111"/>
      <c r="AV257" s="111"/>
      <c r="AW257" s="111"/>
    </row>
    <row r="258" spans="1:49">
      <c r="A258" s="111"/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  <c r="AE258" s="111"/>
      <c r="AF258" s="111"/>
      <c r="AG258" s="111"/>
      <c r="AH258" s="111"/>
      <c r="AI258" s="111"/>
      <c r="AJ258" s="111"/>
      <c r="AK258" s="111"/>
      <c r="AL258" s="111"/>
      <c r="AM258" s="111"/>
      <c r="AN258" s="111"/>
      <c r="AO258" s="111"/>
      <c r="AP258" s="111"/>
      <c r="AQ258" s="111"/>
      <c r="AR258" s="111"/>
      <c r="AS258" s="111"/>
      <c r="AT258" s="111"/>
      <c r="AU258" s="111"/>
      <c r="AV258" s="111"/>
      <c r="AW258" s="111"/>
    </row>
    <row r="259" spans="1:49">
      <c r="A259" s="111"/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  <c r="AA259" s="111"/>
      <c r="AB259" s="111"/>
      <c r="AC259" s="111"/>
      <c r="AD259" s="111"/>
      <c r="AE259" s="111"/>
      <c r="AF259" s="111"/>
      <c r="AG259" s="111"/>
      <c r="AH259" s="111"/>
      <c r="AI259" s="111"/>
      <c r="AJ259" s="111"/>
      <c r="AK259" s="111"/>
      <c r="AL259" s="111"/>
      <c r="AM259" s="111"/>
      <c r="AN259" s="111"/>
      <c r="AO259" s="111"/>
      <c r="AP259" s="111"/>
      <c r="AQ259" s="111"/>
      <c r="AR259" s="111"/>
      <c r="AS259" s="111"/>
      <c r="AT259" s="111"/>
      <c r="AU259" s="111"/>
      <c r="AV259" s="111"/>
      <c r="AW259" s="111"/>
    </row>
    <row r="260" spans="1:49">
      <c r="A260" s="111"/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  <c r="AA260" s="111"/>
      <c r="AB260" s="111"/>
      <c r="AC260" s="111"/>
      <c r="AD260" s="111"/>
      <c r="AE260" s="111"/>
      <c r="AF260" s="111"/>
      <c r="AG260" s="111"/>
      <c r="AH260" s="111"/>
      <c r="AI260" s="111"/>
      <c r="AJ260" s="111"/>
      <c r="AK260" s="111"/>
      <c r="AL260" s="111"/>
      <c r="AM260" s="111"/>
      <c r="AN260" s="111"/>
      <c r="AO260" s="111"/>
      <c r="AP260" s="111"/>
      <c r="AQ260" s="111"/>
      <c r="AR260" s="111"/>
      <c r="AS260" s="111"/>
      <c r="AT260" s="111"/>
      <c r="AU260" s="111"/>
      <c r="AV260" s="111"/>
      <c r="AW260" s="111"/>
    </row>
    <row r="261" spans="1:49">
      <c r="A261" s="111"/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  <c r="AA261" s="111"/>
      <c r="AB261" s="111"/>
      <c r="AC261" s="111"/>
      <c r="AD261" s="111"/>
      <c r="AE261" s="111"/>
      <c r="AF261" s="111"/>
      <c r="AG261" s="111"/>
      <c r="AH261" s="111"/>
      <c r="AI261" s="111"/>
      <c r="AJ261" s="111"/>
      <c r="AK261" s="111"/>
      <c r="AL261" s="111"/>
      <c r="AM261" s="111"/>
      <c r="AN261" s="111"/>
      <c r="AO261" s="111"/>
      <c r="AP261" s="111"/>
      <c r="AQ261" s="111"/>
      <c r="AR261" s="111"/>
      <c r="AS261" s="111"/>
      <c r="AT261" s="111"/>
      <c r="AU261" s="111"/>
      <c r="AV261" s="111"/>
      <c r="AW261" s="111"/>
    </row>
    <row r="262" spans="1:49">
      <c r="A262" s="111"/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  <c r="AA262" s="111"/>
      <c r="AB262" s="111"/>
      <c r="AC262" s="111"/>
      <c r="AD262" s="111"/>
      <c r="AE262" s="111"/>
      <c r="AF262" s="111"/>
      <c r="AG262" s="111"/>
      <c r="AH262" s="111"/>
      <c r="AI262" s="111"/>
      <c r="AJ262" s="111"/>
      <c r="AK262" s="111"/>
      <c r="AL262" s="111"/>
      <c r="AM262" s="111"/>
      <c r="AN262" s="111"/>
      <c r="AO262" s="111"/>
      <c r="AP262" s="111"/>
      <c r="AQ262" s="111"/>
      <c r="AR262" s="111"/>
      <c r="AS262" s="111"/>
      <c r="AT262" s="111"/>
      <c r="AU262" s="111"/>
      <c r="AV262" s="111"/>
      <c r="AW262" s="111"/>
    </row>
    <row r="263" spans="1:49">
      <c r="A263" s="111"/>
      <c r="B263" s="111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  <c r="AA263" s="111"/>
      <c r="AB263" s="111"/>
      <c r="AC263" s="111"/>
      <c r="AD263" s="111"/>
      <c r="AE263" s="111"/>
      <c r="AF263" s="111"/>
      <c r="AG263" s="111"/>
      <c r="AH263" s="111"/>
      <c r="AI263" s="111"/>
      <c r="AJ263" s="111"/>
      <c r="AK263" s="111"/>
      <c r="AL263" s="111"/>
      <c r="AM263" s="111"/>
      <c r="AN263" s="111"/>
      <c r="AO263" s="111"/>
      <c r="AP263" s="111"/>
      <c r="AQ263" s="111"/>
      <c r="AR263" s="111"/>
      <c r="AS263" s="111"/>
      <c r="AT263" s="111"/>
      <c r="AU263" s="111"/>
      <c r="AV263" s="111"/>
      <c r="AW263" s="111"/>
    </row>
    <row r="264" spans="1:49">
      <c r="A264" s="111"/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  <c r="AA264" s="111"/>
      <c r="AB264" s="111"/>
      <c r="AC264" s="111"/>
      <c r="AD264" s="111"/>
      <c r="AE264" s="111"/>
      <c r="AF264" s="111"/>
      <c r="AG264" s="111"/>
      <c r="AH264" s="111"/>
      <c r="AI264" s="111"/>
      <c r="AJ264" s="111"/>
      <c r="AK264" s="111"/>
      <c r="AL264" s="111"/>
      <c r="AM264" s="111"/>
      <c r="AN264" s="111"/>
      <c r="AO264" s="111"/>
      <c r="AP264" s="111"/>
      <c r="AQ264" s="111"/>
      <c r="AR264" s="111"/>
      <c r="AS264" s="111"/>
      <c r="AT264" s="111"/>
      <c r="AU264" s="111"/>
      <c r="AV264" s="111"/>
      <c r="AW264" s="111"/>
    </row>
    <row r="265" spans="1:49">
      <c r="A265" s="111"/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  <c r="AA265" s="111"/>
      <c r="AB265" s="111"/>
      <c r="AC265" s="111"/>
      <c r="AD265" s="111"/>
      <c r="AE265" s="111"/>
      <c r="AF265" s="111"/>
      <c r="AG265" s="111"/>
      <c r="AH265" s="111"/>
      <c r="AI265" s="111"/>
      <c r="AJ265" s="111"/>
      <c r="AK265" s="111"/>
      <c r="AL265" s="111"/>
      <c r="AM265" s="111"/>
      <c r="AN265" s="111"/>
      <c r="AO265" s="111"/>
      <c r="AP265" s="111"/>
      <c r="AQ265" s="111"/>
      <c r="AR265" s="111"/>
      <c r="AS265" s="111"/>
      <c r="AT265" s="111"/>
      <c r="AU265" s="111"/>
      <c r="AV265" s="111"/>
      <c r="AW265" s="111"/>
    </row>
    <row r="266" spans="1:49">
      <c r="A266" s="111"/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  <c r="AN266" s="111"/>
      <c r="AO266" s="111"/>
      <c r="AP266" s="111"/>
      <c r="AQ266" s="111"/>
      <c r="AR266" s="111"/>
      <c r="AS266" s="111"/>
      <c r="AT266" s="111"/>
      <c r="AU266" s="111"/>
      <c r="AV266" s="111"/>
      <c r="AW266" s="111"/>
    </row>
    <row r="267" spans="1:49">
      <c r="A267" s="111"/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1"/>
      <c r="AG267" s="111"/>
      <c r="AH267" s="111"/>
      <c r="AI267" s="111"/>
      <c r="AJ267" s="111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1"/>
      <c r="AV267" s="111"/>
      <c r="AW267" s="111"/>
    </row>
    <row r="268" spans="1:49">
      <c r="A268" s="111"/>
      <c r="B268" s="111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  <c r="AA268" s="111"/>
      <c r="AB268" s="111"/>
      <c r="AC268" s="111"/>
      <c r="AD268" s="111"/>
      <c r="AE268" s="111"/>
      <c r="AF268" s="111"/>
      <c r="AG268" s="111"/>
      <c r="AH268" s="111"/>
      <c r="AI268" s="111"/>
      <c r="AJ268" s="111"/>
      <c r="AK268" s="111"/>
      <c r="AL268" s="111"/>
      <c r="AM268" s="111"/>
      <c r="AN268" s="111"/>
      <c r="AO268" s="111"/>
      <c r="AP268" s="111"/>
      <c r="AQ268" s="111"/>
      <c r="AR268" s="111"/>
      <c r="AS268" s="111"/>
      <c r="AT268" s="111"/>
      <c r="AU268" s="111"/>
      <c r="AV268" s="111"/>
      <c r="AW268" s="111"/>
    </row>
    <row r="269" spans="1:49">
      <c r="A269" s="111"/>
      <c r="B269" s="111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  <c r="AA269" s="111"/>
      <c r="AB269" s="111"/>
      <c r="AC269" s="111"/>
      <c r="AD269" s="111"/>
      <c r="AE269" s="111"/>
      <c r="AF269" s="111"/>
      <c r="AG269" s="111"/>
      <c r="AH269" s="111"/>
      <c r="AI269" s="111"/>
      <c r="AJ269" s="111"/>
      <c r="AK269" s="111"/>
      <c r="AL269" s="111"/>
      <c r="AM269" s="111"/>
      <c r="AN269" s="111"/>
      <c r="AO269" s="111"/>
      <c r="AP269" s="111"/>
      <c r="AQ269" s="111"/>
      <c r="AR269" s="111"/>
      <c r="AS269" s="111"/>
      <c r="AT269" s="111"/>
      <c r="AU269" s="111"/>
      <c r="AV269" s="111"/>
      <c r="AW269" s="111"/>
    </row>
    <row r="270" spans="1:49">
      <c r="A270" s="111"/>
      <c r="B270" s="111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  <c r="AA270" s="111"/>
      <c r="AB270" s="111"/>
      <c r="AC270" s="111"/>
      <c r="AD270" s="111"/>
      <c r="AE270" s="111"/>
      <c r="AF270" s="111"/>
      <c r="AG270" s="111"/>
      <c r="AH270" s="111"/>
      <c r="AI270" s="111"/>
      <c r="AJ270" s="111"/>
      <c r="AK270" s="111"/>
      <c r="AL270" s="111"/>
      <c r="AM270" s="111"/>
      <c r="AN270" s="111"/>
      <c r="AO270" s="111"/>
      <c r="AP270" s="111"/>
      <c r="AQ270" s="111"/>
      <c r="AR270" s="111"/>
      <c r="AS270" s="111"/>
      <c r="AT270" s="111"/>
      <c r="AU270" s="111"/>
      <c r="AV270" s="111"/>
      <c r="AW270" s="111"/>
    </row>
    <row r="271" spans="1:49">
      <c r="A271" s="111"/>
      <c r="B271" s="111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  <c r="AA271" s="111"/>
      <c r="AB271" s="111"/>
      <c r="AC271" s="111"/>
      <c r="AD271" s="111"/>
      <c r="AE271" s="111"/>
      <c r="AF271" s="111"/>
      <c r="AG271" s="111"/>
      <c r="AH271" s="111"/>
      <c r="AI271" s="111"/>
      <c r="AJ271" s="111"/>
      <c r="AK271" s="111"/>
      <c r="AL271" s="111"/>
      <c r="AM271" s="111"/>
      <c r="AN271" s="111"/>
      <c r="AO271" s="111"/>
      <c r="AP271" s="111"/>
      <c r="AQ271" s="111"/>
      <c r="AR271" s="111"/>
      <c r="AS271" s="111"/>
      <c r="AT271" s="111"/>
      <c r="AU271" s="111"/>
      <c r="AV271" s="111"/>
      <c r="AW271" s="111"/>
    </row>
    <row r="272" spans="1:49">
      <c r="A272" s="111"/>
      <c r="B272" s="111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  <c r="AA272" s="111"/>
      <c r="AB272" s="111"/>
      <c r="AC272" s="111"/>
      <c r="AD272" s="111"/>
      <c r="AE272" s="111"/>
      <c r="AF272" s="111"/>
      <c r="AG272" s="111"/>
      <c r="AH272" s="111"/>
      <c r="AI272" s="111"/>
      <c r="AJ272" s="111"/>
      <c r="AK272" s="111"/>
      <c r="AL272" s="111"/>
      <c r="AM272" s="111"/>
      <c r="AN272" s="111"/>
      <c r="AO272" s="111"/>
      <c r="AP272" s="111"/>
      <c r="AQ272" s="111"/>
      <c r="AR272" s="111"/>
      <c r="AS272" s="111"/>
      <c r="AT272" s="111"/>
      <c r="AU272" s="111"/>
      <c r="AV272" s="111"/>
      <c r="AW272" s="111"/>
    </row>
    <row r="273" spans="1:49">
      <c r="A273" s="111"/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111"/>
      <c r="AI273" s="111"/>
      <c r="AJ273" s="111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</row>
    <row r="274" spans="1:49">
      <c r="A274" s="111"/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111"/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</row>
    <row r="275" spans="1:49">
      <c r="A275" s="111"/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  <c r="AA275" s="111"/>
      <c r="AB275" s="111"/>
      <c r="AC275" s="111"/>
      <c r="AD275" s="111"/>
      <c r="AE275" s="111"/>
      <c r="AF275" s="111"/>
      <c r="AG275" s="111"/>
      <c r="AH275" s="111"/>
      <c r="AI275" s="111"/>
      <c r="AJ275" s="111"/>
      <c r="AK275" s="111"/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1"/>
      <c r="AV275" s="111"/>
      <c r="AW275" s="111"/>
    </row>
    <row r="276" spans="1:49">
      <c r="A276" s="111"/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111"/>
      <c r="AH276" s="111"/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</row>
    <row r="277" spans="1:49">
      <c r="A277" s="111"/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  <c r="AA277" s="111"/>
      <c r="AB277" s="111"/>
      <c r="AC277" s="111"/>
      <c r="AD277" s="111"/>
      <c r="AE277" s="111"/>
      <c r="AF277" s="111"/>
      <c r="AG277" s="111"/>
      <c r="AH277" s="111"/>
      <c r="AI277" s="111"/>
      <c r="AJ277" s="111"/>
      <c r="AK277" s="111"/>
      <c r="AL277" s="111"/>
      <c r="AM277" s="111"/>
      <c r="AN277" s="111"/>
      <c r="AO277" s="111"/>
      <c r="AP277" s="111"/>
      <c r="AQ277" s="111"/>
      <c r="AR277" s="111"/>
      <c r="AS277" s="111"/>
      <c r="AT277" s="111"/>
      <c r="AU277" s="111"/>
      <c r="AV277" s="111"/>
      <c r="AW277" s="111"/>
    </row>
    <row r="278" spans="1:49">
      <c r="A278" s="111"/>
      <c r="B278" s="111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  <c r="AA278" s="111"/>
      <c r="AB278" s="111"/>
      <c r="AC278" s="111"/>
      <c r="AD278" s="111"/>
      <c r="AE278" s="111"/>
      <c r="AF278" s="111"/>
      <c r="AG278" s="111"/>
      <c r="AH278" s="111"/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</row>
    <row r="279" spans="1:49">
      <c r="A279" s="111"/>
      <c r="B279" s="111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  <c r="AA279" s="111"/>
      <c r="AB279" s="111"/>
      <c r="AC279" s="111"/>
      <c r="AD279" s="111"/>
      <c r="AE279" s="111"/>
      <c r="AF279" s="111"/>
      <c r="AG279" s="111"/>
      <c r="AH279" s="111"/>
      <c r="AI279" s="111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1"/>
      <c r="AV279" s="111"/>
      <c r="AW279" s="111"/>
    </row>
    <row r="280" spans="1:49">
      <c r="A280" s="111"/>
      <c r="B280" s="111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  <c r="AE280" s="111"/>
      <c r="AF280" s="111"/>
      <c r="AG280" s="111"/>
      <c r="AH280" s="111"/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</row>
    <row r="281" spans="1:49">
      <c r="A281" s="111"/>
      <c r="B281" s="111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  <c r="AA281" s="111"/>
      <c r="AB281" s="111"/>
      <c r="AC281" s="111"/>
      <c r="AD281" s="111"/>
      <c r="AE281" s="111"/>
      <c r="AF281" s="111"/>
      <c r="AG281" s="111"/>
      <c r="AH281" s="111"/>
      <c r="AI281" s="111"/>
      <c r="AJ281" s="111"/>
      <c r="AK281" s="111"/>
      <c r="AL281" s="111"/>
      <c r="AM281" s="111"/>
      <c r="AN281" s="111"/>
      <c r="AO281" s="111"/>
      <c r="AP281" s="111"/>
      <c r="AQ281" s="111"/>
      <c r="AR281" s="111"/>
      <c r="AS281" s="111"/>
      <c r="AT281" s="111"/>
      <c r="AU281" s="111"/>
      <c r="AV281" s="111"/>
      <c r="AW281" s="111"/>
    </row>
    <row r="282" spans="1:49">
      <c r="A282" s="111"/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  <c r="AA282" s="111"/>
      <c r="AB282" s="111"/>
      <c r="AC282" s="111"/>
      <c r="AD282" s="111"/>
      <c r="AE282" s="111"/>
      <c r="AF282" s="111"/>
      <c r="AG282" s="111"/>
      <c r="AH282" s="111"/>
      <c r="AI282" s="111"/>
      <c r="AJ282" s="111"/>
      <c r="AK282" s="111"/>
      <c r="AL282" s="111"/>
      <c r="AM282" s="111"/>
      <c r="AN282" s="111"/>
      <c r="AO282" s="111"/>
      <c r="AP282" s="111"/>
      <c r="AQ282" s="111"/>
      <c r="AR282" s="111"/>
      <c r="AS282" s="111"/>
      <c r="AT282" s="111"/>
      <c r="AU282" s="111"/>
      <c r="AV282" s="111"/>
      <c r="AW282" s="111"/>
    </row>
    <row r="283" spans="1:49">
      <c r="A283" s="111"/>
      <c r="B283" s="111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  <c r="AA283" s="111"/>
      <c r="AB283" s="111"/>
      <c r="AC283" s="111"/>
      <c r="AD283" s="111"/>
      <c r="AE283" s="111"/>
      <c r="AF283" s="111"/>
      <c r="AG283" s="111"/>
      <c r="AH283" s="111"/>
      <c r="AI283" s="111"/>
      <c r="AJ283" s="111"/>
      <c r="AK283" s="111"/>
      <c r="AL283" s="111"/>
      <c r="AM283" s="111"/>
      <c r="AN283" s="111"/>
      <c r="AO283" s="111"/>
      <c r="AP283" s="111"/>
      <c r="AQ283" s="111"/>
      <c r="AR283" s="111"/>
      <c r="AS283" s="111"/>
      <c r="AT283" s="111"/>
      <c r="AU283" s="111"/>
      <c r="AV283" s="111"/>
      <c r="AW283" s="111"/>
    </row>
    <row r="284" spans="1:49">
      <c r="A284" s="111"/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  <c r="AI284" s="111"/>
      <c r="AJ284" s="111"/>
      <c r="AK284" s="111"/>
      <c r="AL284" s="111"/>
      <c r="AM284" s="111"/>
      <c r="AN284" s="111"/>
      <c r="AO284" s="111"/>
      <c r="AP284" s="111"/>
      <c r="AQ284" s="111"/>
      <c r="AR284" s="111"/>
      <c r="AS284" s="111"/>
      <c r="AT284" s="111"/>
      <c r="AU284" s="111"/>
      <c r="AV284" s="111"/>
      <c r="AW284" s="111"/>
    </row>
    <row r="285" spans="1:49">
      <c r="A285" s="111"/>
      <c r="B285" s="111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  <c r="AA285" s="111"/>
      <c r="AB285" s="111"/>
      <c r="AC285" s="111"/>
      <c r="AD285" s="111"/>
      <c r="AE285" s="111"/>
      <c r="AF285" s="111"/>
      <c r="AG285" s="111"/>
      <c r="AH285" s="111"/>
      <c r="AI285" s="111"/>
      <c r="AJ285" s="111"/>
      <c r="AK285" s="111"/>
      <c r="AL285" s="111"/>
      <c r="AM285" s="111"/>
      <c r="AN285" s="111"/>
      <c r="AO285" s="111"/>
      <c r="AP285" s="111"/>
      <c r="AQ285" s="111"/>
      <c r="AR285" s="111"/>
      <c r="AS285" s="111"/>
      <c r="AT285" s="111"/>
      <c r="AU285" s="111"/>
      <c r="AV285" s="111"/>
      <c r="AW285" s="111"/>
    </row>
    <row r="286" spans="1:49">
      <c r="A286" s="111"/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1"/>
      <c r="AG286" s="111"/>
      <c r="AH286" s="111"/>
      <c r="AI286" s="111"/>
      <c r="AJ286" s="111"/>
      <c r="AK286" s="111"/>
      <c r="AL286" s="111"/>
      <c r="AM286" s="111"/>
      <c r="AN286" s="111"/>
      <c r="AO286" s="111"/>
      <c r="AP286" s="111"/>
      <c r="AQ286" s="111"/>
      <c r="AR286" s="111"/>
      <c r="AS286" s="111"/>
      <c r="AT286" s="111"/>
      <c r="AU286" s="111"/>
      <c r="AV286" s="111"/>
      <c r="AW286" s="111"/>
    </row>
    <row r="287" spans="1:49">
      <c r="A287" s="111"/>
      <c r="B287" s="111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  <c r="AB287" s="111"/>
      <c r="AC287" s="111"/>
      <c r="AD287" s="111"/>
      <c r="AE287" s="111"/>
      <c r="AF287" s="111"/>
      <c r="AG287" s="111"/>
      <c r="AH287" s="111"/>
      <c r="AI287" s="111"/>
      <c r="AJ287" s="111"/>
      <c r="AK287" s="111"/>
      <c r="AL287" s="111"/>
      <c r="AM287" s="111"/>
      <c r="AN287" s="111"/>
      <c r="AO287" s="111"/>
      <c r="AP287" s="111"/>
      <c r="AQ287" s="111"/>
      <c r="AR287" s="111"/>
      <c r="AS287" s="111"/>
      <c r="AT287" s="111"/>
      <c r="AU287" s="111"/>
      <c r="AV287" s="111"/>
      <c r="AW287" s="111"/>
    </row>
    <row r="288" spans="1:49">
      <c r="A288" s="111"/>
      <c r="B288" s="111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1"/>
      <c r="AG288" s="111"/>
      <c r="AH288" s="111"/>
      <c r="AI288" s="111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/>
      <c r="AT288" s="111"/>
      <c r="AU288" s="111"/>
      <c r="AV288" s="111"/>
      <c r="AW288" s="111"/>
    </row>
    <row r="289" spans="1:49">
      <c r="A289" s="111"/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  <c r="AA289" s="111"/>
      <c r="AB289" s="111"/>
      <c r="AC289" s="111"/>
      <c r="AD289" s="111"/>
      <c r="AE289" s="111"/>
      <c r="AF289" s="111"/>
      <c r="AG289" s="111"/>
      <c r="AH289" s="111"/>
      <c r="AI289" s="111"/>
      <c r="AJ289" s="111"/>
      <c r="AK289" s="111"/>
      <c r="AL289" s="111"/>
      <c r="AM289" s="111"/>
      <c r="AN289" s="111"/>
      <c r="AO289" s="111"/>
      <c r="AP289" s="111"/>
      <c r="AQ289" s="111"/>
      <c r="AR289" s="111"/>
      <c r="AS289" s="111"/>
      <c r="AT289" s="111"/>
      <c r="AU289" s="111"/>
      <c r="AV289" s="111"/>
      <c r="AW289" s="111"/>
    </row>
    <row r="290" spans="1:49">
      <c r="A290" s="111"/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  <c r="AB290" s="111"/>
      <c r="AC290" s="111"/>
      <c r="AD290" s="111"/>
      <c r="AE290" s="111"/>
      <c r="AF290" s="111"/>
      <c r="AG290" s="111"/>
      <c r="AH290" s="111"/>
      <c r="AI290" s="111"/>
      <c r="AJ290" s="111"/>
      <c r="AK290" s="111"/>
      <c r="AL290" s="111"/>
      <c r="AM290" s="111"/>
      <c r="AN290" s="111"/>
      <c r="AO290" s="111"/>
      <c r="AP290" s="111"/>
      <c r="AQ290" s="111"/>
      <c r="AR290" s="111"/>
      <c r="AS290" s="111"/>
      <c r="AT290" s="111"/>
      <c r="AU290" s="111"/>
      <c r="AV290" s="111"/>
      <c r="AW290" s="111"/>
    </row>
    <row r="291" spans="1:49">
      <c r="A291" s="111"/>
      <c r="B291" s="111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  <c r="AA291" s="111"/>
      <c r="AB291" s="111"/>
      <c r="AC291" s="111"/>
      <c r="AD291" s="111"/>
      <c r="AE291" s="111"/>
      <c r="AF291" s="111"/>
      <c r="AG291" s="111"/>
      <c r="AH291" s="111"/>
      <c r="AI291" s="111"/>
      <c r="AJ291" s="111"/>
      <c r="AK291" s="111"/>
      <c r="AL291" s="111"/>
      <c r="AM291" s="111"/>
      <c r="AN291" s="111"/>
      <c r="AO291" s="111"/>
      <c r="AP291" s="111"/>
      <c r="AQ291" s="111"/>
      <c r="AR291" s="111"/>
      <c r="AS291" s="111"/>
      <c r="AT291" s="111"/>
      <c r="AU291" s="111"/>
      <c r="AV291" s="111"/>
      <c r="AW291" s="111"/>
    </row>
    <row r="292" spans="1:49">
      <c r="A292" s="111"/>
      <c r="B292" s="111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  <c r="AB292" s="111"/>
      <c r="AC292" s="111"/>
      <c r="AD292" s="111"/>
      <c r="AE292" s="111"/>
      <c r="AF292" s="111"/>
      <c r="AG292" s="111"/>
      <c r="AH292" s="111"/>
      <c r="AI292" s="111"/>
      <c r="AJ292" s="111"/>
      <c r="AK292" s="111"/>
      <c r="AL292" s="111"/>
      <c r="AM292" s="111"/>
      <c r="AN292" s="111"/>
      <c r="AO292" s="111"/>
      <c r="AP292" s="111"/>
      <c r="AQ292" s="111"/>
      <c r="AR292" s="111"/>
      <c r="AS292" s="111"/>
      <c r="AT292" s="111"/>
      <c r="AU292" s="111"/>
      <c r="AV292" s="111"/>
      <c r="AW292" s="111"/>
    </row>
    <row r="293" spans="1:49">
      <c r="A293" s="111"/>
      <c r="B293" s="111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  <c r="AA293" s="111"/>
      <c r="AB293" s="111"/>
      <c r="AC293" s="111"/>
      <c r="AD293" s="111"/>
      <c r="AE293" s="111"/>
      <c r="AF293" s="111"/>
      <c r="AG293" s="111"/>
      <c r="AH293" s="111"/>
      <c r="AI293" s="111"/>
      <c r="AJ293" s="111"/>
      <c r="AK293" s="111"/>
      <c r="AL293" s="111"/>
      <c r="AM293" s="111"/>
      <c r="AN293" s="111"/>
      <c r="AO293" s="111"/>
      <c r="AP293" s="111"/>
      <c r="AQ293" s="111"/>
      <c r="AR293" s="111"/>
      <c r="AS293" s="111"/>
      <c r="AT293" s="111"/>
      <c r="AU293" s="111"/>
      <c r="AV293" s="111"/>
      <c r="AW293" s="111"/>
    </row>
    <row r="294" spans="1:49">
      <c r="A294" s="111"/>
      <c r="B294" s="111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1"/>
      <c r="AG294" s="111"/>
      <c r="AH294" s="111"/>
      <c r="AI294" s="111"/>
      <c r="AJ294" s="111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</row>
    <row r="295" spans="1:49">
      <c r="A295" s="111"/>
      <c r="B295" s="111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  <c r="AA295" s="111"/>
      <c r="AB295" s="111"/>
      <c r="AC295" s="111"/>
      <c r="AD295" s="111"/>
      <c r="AE295" s="111"/>
      <c r="AF295" s="111"/>
      <c r="AG295" s="111"/>
      <c r="AH295" s="111"/>
      <c r="AI295" s="111"/>
      <c r="AJ295" s="111"/>
      <c r="AK295" s="111"/>
      <c r="AL295" s="111"/>
      <c r="AM295" s="111"/>
      <c r="AN295" s="111"/>
      <c r="AO295" s="111"/>
      <c r="AP295" s="111"/>
      <c r="AQ295" s="111"/>
      <c r="AR295" s="111"/>
      <c r="AS295" s="111"/>
      <c r="AT295" s="111"/>
      <c r="AU295" s="111"/>
      <c r="AV295" s="111"/>
      <c r="AW295" s="111"/>
    </row>
    <row r="296" spans="1:49">
      <c r="A296" s="111"/>
      <c r="B296" s="111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  <c r="AA296" s="111"/>
      <c r="AB296" s="111"/>
      <c r="AC296" s="111"/>
      <c r="AD296" s="111"/>
      <c r="AE296" s="111"/>
      <c r="AF296" s="111"/>
      <c r="AG296" s="111"/>
      <c r="AH296" s="111"/>
      <c r="AI296" s="111"/>
      <c r="AJ296" s="111"/>
      <c r="AK296" s="111"/>
      <c r="AL296" s="111"/>
      <c r="AM296" s="111"/>
      <c r="AN296" s="111"/>
      <c r="AO296" s="111"/>
      <c r="AP296" s="111"/>
      <c r="AQ296" s="111"/>
      <c r="AR296" s="111"/>
      <c r="AS296" s="111"/>
      <c r="AT296" s="111"/>
      <c r="AU296" s="111"/>
      <c r="AV296" s="111"/>
      <c r="AW296" s="111"/>
    </row>
    <row r="297" spans="1:49">
      <c r="A297" s="111"/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  <c r="AA297" s="111"/>
      <c r="AB297" s="111"/>
      <c r="AC297" s="111"/>
      <c r="AD297" s="111"/>
      <c r="AE297" s="111"/>
      <c r="AF297" s="111"/>
      <c r="AG297" s="111"/>
      <c r="AH297" s="111"/>
      <c r="AI297" s="111"/>
      <c r="AJ297" s="111"/>
      <c r="AK297" s="111"/>
      <c r="AL297" s="111"/>
      <c r="AM297" s="111"/>
      <c r="AN297" s="111"/>
      <c r="AO297" s="111"/>
      <c r="AP297" s="111"/>
      <c r="AQ297" s="111"/>
      <c r="AR297" s="111"/>
      <c r="AS297" s="111"/>
      <c r="AT297" s="111"/>
      <c r="AU297" s="111"/>
      <c r="AV297" s="111"/>
      <c r="AW297" s="111"/>
    </row>
    <row r="298" spans="1:49">
      <c r="A298" s="111"/>
      <c r="B298" s="111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  <c r="AA298" s="111"/>
      <c r="AB298" s="111"/>
      <c r="AC298" s="111"/>
      <c r="AD298" s="111"/>
      <c r="AE298" s="111"/>
      <c r="AF298" s="111"/>
      <c r="AG298" s="111"/>
      <c r="AH298" s="111"/>
      <c r="AI298" s="111"/>
      <c r="AJ298" s="111"/>
      <c r="AK298" s="111"/>
      <c r="AL298" s="111"/>
      <c r="AM298" s="111"/>
      <c r="AN298" s="111"/>
      <c r="AO298" s="111"/>
      <c r="AP298" s="111"/>
      <c r="AQ298" s="111"/>
      <c r="AR298" s="111"/>
      <c r="AS298" s="111"/>
      <c r="AT298" s="111"/>
      <c r="AU298" s="111"/>
      <c r="AV298" s="111"/>
      <c r="AW298" s="111"/>
    </row>
    <row r="299" spans="1:49">
      <c r="A299" s="111"/>
      <c r="B299" s="111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  <c r="AA299" s="111"/>
      <c r="AB299" s="111"/>
      <c r="AC299" s="111"/>
      <c r="AD299" s="111"/>
      <c r="AE299" s="111"/>
      <c r="AF299" s="111"/>
      <c r="AG299" s="111"/>
      <c r="AH299" s="111"/>
      <c r="AI299" s="111"/>
      <c r="AJ299" s="111"/>
      <c r="AK299" s="111"/>
      <c r="AL299" s="111"/>
      <c r="AM299" s="111"/>
      <c r="AN299" s="111"/>
      <c r="AO299" s="111"/>
      <c r="AP299" s="111"/>
      <c r="AQ299" s="111"/>
      <c r="AR299" s="111"/>
      <c r="AS299" s="111"/>
      <c r="AT299" s="111"/>
      <c r="AU299" s="111"/>
      <c r="AV299" s="111"/>
      <c r="AW299" s="111"/>
    </row>
    <row r="300" spans="1:49">
      <c r="A300" s="111"/>
      <c r="B300" s="111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  <c r="AE300" s="111"/>
      <c r="AF300" s="111"/>
      <c r="AG300" s="111"/>
      <c r="AH300" s="111"/>
      <c r="AI300" s="111"/>
      <c r="AJ300" s="111"/>
      <c r="AK300" s="111"/>
      <c r="AL300" s="111"/>
      <c r="AM300" s="111"/>
      <c r="AN300" s="111"/>
      <c r="AO300" s="111"/>
      <c r="AP300" s="111"/>
      <c r="AQ300" s="111"/>
      <c r="AR300" s="111"/>
      <c r="AS300" s="111"/>
      <c r="AT300" s="111"/>
      <c r="AU300" s="111"/>
      <c r="AV300" s="111"/>
      <c r="AW300" s="111"/>
    </row>
    <row r="301" spans="1:49">
      <c r="A301" s="111"/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  <c r="AA301" s="111"/>
      <c r="AB301" s="111"/>
      <c r="AC301" s="111"/>
      <c r="AD301" s="111"/>
      <c r="AE301" s="111"/>
      <c r="AF301" s="111"/>
      <c r="AG301" s="111"/>
      <c r="AH301" s="111"/>
      <c r="AI301" s="111"/>
      <c r="AJ301" s="111"/>
      <c r="AK301" s="111"/>
      <c r="AL301" s="111"/>
      <c r="AM301" s="111"/>
      <c r="AN301" s="111"/>
      <c r="AO301" s="111"/>
      <c r="AP301" s="111"/>
      <c r="AQ301" s="111"/>
      <c r="AR301" s="111"/>
      <c r="AS301" s="111"/>
      <c r="AT301" s="111"/>
      <c r="AU301" s="111"/>
      <c r="AV301" s="111"/>
      <c r="AW301" s="111"/>
    </row>
    <row r="302" spans="1:49">
      <c r="A302" s="111"/>
      <c r="B302" s="111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  <c r="AA302" s="111"/>
      <c r="AB302" s="111"/>
      <c r="AC302" s="111"/>
      <c r="AD302" s="111"/>
      <c r="AE302" s="111"/>
      <c r="AF302" s="111"/>
      <c r="AG302" s="111"/>
      <c r="AH302" s="111"/>
      <c r="AI302" s="111"/>
      <c r="AJ302" s="111"/>
      <c r="AK302" s="111"/>
      <c r="AL302" s="111"/>
      <c r="AM302" s="111"/>
      <c r="AN302" s="111"/>
      <c r="AO302" s="111"/>
      <c r="AP302" s="111"/>
      <c r="AQ302" s="111"/>
      <c r="AR302" s="111"/>
      <c r="AS302" s="111"/>
      <c r="AT302" s="111"/>
      <c r="AU302" s="111"/>
      <c r="AV302" s="111"/>
      <c r="AW302" s="111"/>
    </row>
    <row r="303" spans="1:49">
      <c r="A303" s="111"/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  <c r="AA303" s="111"/>
      <c r="AB303" s="111"/>
      <c r="AC303" s="111"/>
      <c r="AD303" s="111"/>
      <c r="AE303" s="111"/>
      <c r="AF303" s="111"/>
      <c r="AG303" s="111"/>
      <c r="AH303" s="111"/>
      <c r="AI303" s="111"/>
      <c r="AJ303" s="111"/>
      <c r="AK303" s="111"/>
      <c r="AL303" s="111"/>
      <c r="AM303" s="111"/>
      <c r="AN303" s="111"/>
      <c r="AO303" s="111"/>
      <c r="AP303" s="111"/>
      <c r="AQ303" s="111"/>
      <c r="AR303" s="111"/>
      <c r="AS303" s="111"/>
      <c r="AT303" s="111"/>
      <c r="AU303" s="111"/>
      <c r="AV303" s="111"/>
      <c r="AW303" s="111"/>
    </row>
    <row r="304" spans="1:49">
      <c r="A304" s="111"/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  <c r="AA304" s="111"/>
      <c r="AB304" s="111"/>
      <c r="AC304" s="111"/>
      <c r="AD304" s="111"/>
      <c r="AE304" s="111"/>
      <c r="AF304" s="111"/>
      <c r="AG304" s="111"/>
      <c r="AH304" s="111"/>
      <c r="AI304" s="111"/>
      <c r="AJ304" s="111"/>
      <c r="AK304" s="111"/>
      <c r="AL304" s="111"/>
      <c r="AM304" s="111"/>
      <c r="AN304" s="111"/>
      <c r="AO304" s="111"/>
      <c r="AP304" s="111"/>
      <c r="AQ304" s="111"/>
      <c r="AR304" s="111"/>
      <c r="AS304" s="111"/>
      <c r="AT304" s="111"/>
      <c r="AU304" s="111"/>
      <c r="AV304" s="111"/>
      <c r="AW304" s="111"/>
    </row>
    <row r="305" spans="1:49">
      <c r="A305" s="111"/>
      <c r="B305" s="111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  <c r="AA305" s="111"/>
      <c r="AB305" s="111"/>
      <c r="AC305" s="111"/>
      <c r="AD305" s="111"/>
      <c r="AE305" s="111"/>
      <c r="AF305" s="111"/>
      <c r="AG305" s="111"/>
      <c r="AH305" s="111"/>
      <c r="AI305" s="111"/>
      <c r="AJ305" s="111"/>
      <c r="AK305" s="111"/>
      <c r="AL305" s="111"/>
      <c r="AM305" s="111"/>
      <c r="AN305" s="111"/>
      <c r="AO305" s="111"/>
      <c r="AP305" s="111"/>
      <c r="AQ305" s="111"/>
      <c r="AR305" s="111"/>
      <c r="AS305" s="111"/>
      <c r="AT305" s="111"/>
      <c r="AU305" s="111"/>
      <c r="AV305" s="111"/>
      <c r="AW305" s="111"/>
    </row>
    <row r="306" spans="1:49">
      <c r="A306" s="111"/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  <c r="AN306" s="111"/>
      <c r="AO306" s="111"/>
      <c r="AP306" s="111"/>
      <c r="AQ306" s="111"/>
      <c r="AR306" s="111"/>
      <c r="AS306" s="111"/>
      <c r="AT306" s="111"/>
      <c r="AU306" s="111"/>
      <c r="AV306" s="111"/>
      <c r="AW306" s="111"/>
    </row>
    <row r="307" spans="1:49">
      <c r="A307" s="111"/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  <c r="AA307" s="111"/>
      <c r="AB307" s="111"/>
      <c r="AC307" s="111"/>
      <c r="AD307" s="111"/>
      <c r="AE307" s="111"/>
      <c r="AF307" s="111"/>
      <c r="AG307" s="111"/>
      <c r="AH307" s="111"/>
      <c r="AI307" s="111"/>
      <c r="AJ307" s="111"/>
      <c r="AK307" s="111"/>
      <c r="AL307" s="111"/>
      <c r="AM307" s="111"/>
      <c r="AN307" s="111"/>
      <c r="AO307" s="111"/>
      <c r="AP307" s="111"/>
      <c r="AQ307" s="111"/>
      <c r="AR307" s="111"/>
      <c r="AS307" s="111"/>
      <c r="AT307" s="111"/>
      <c r="AU307" s="111"/>
      <c r="AV307" s="111"/>
      <c r="AW307" s="111"/>
    </row>
    <row r="308" spans="1:49">
      <c r="A308" s="111"/>
      <c r="B308" s="111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  <c r="AA308" s="111"/>
      <c r="AB308" s="111"/>
      <c r="AC308" s="111"/>
      <c r="AD308" s="111"/>
      <c r="AE308" s="111"/>
      <c r="AF308" s="111"/>
      <c r="AG308" s="111"/>
      <c r="AH308" s="111"/>
      <c r="AI308" s="111"/>
      <c r="AJ308" s="111"/>
      <c r="AK308" s="111"/>
      <c r="AL308" s="111"/>
      <c r="AM308" s="111"/>
      <c r="AN308" s="111"/>
      <c r="AO308" s="111"/>
      <c r="AP308" s="111"/>
      <c r="AQ308" s="111"/>
      <c r="AR308" s="111"/>
      <c r="AS308" s="111"/>
      <c r="AT308" s="111"/>
      <c r="AU308" s="111"/>
      <c r="AV308" s="111"/>
      <c r="AW308" s="111"/>
    </row>
    <row r="309" spans="1:49">
      <c r="A309" s="111"/>
      <c r="B309" s="111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  <c r="AA309" s="111"/>
      <c r="AB309" s="111"/>
      <c r="AC309" s="111"/>
      <c r="AD309" s="111"/>
      <c r="AE309" s="111"/>
      <c r="AF309" s="111"/>
      <c r="AG309" s="111"/>
      <c r="AH309" s="111"/>
      <c r="AI309" s="111"/>
      <c r="AJ309" s="111"/>
      <c r="AK309" s="111"/>
      <c r="AL309" s="111"/>
      <c r="AM309" s="111"/>
      <c r="AN309" s="111"/>
      <c r="AO309" s="111"/>
      <c r="AP309" s="111"/>
      <c r="AQ309" s="111"/>
      <c r="AR309" s="111"/>
      <c r="AS309" s="111"/>
      <c r="AT309" s="111"/>
      <c r="AU309" s="111"/>
      <c r="AV309" s="111"/>
      <c r="AW309" s="111"/>
    </row>
    <row r="310" spans="1:49">
      <c r="A310" s="111"/>
      <c r="B310" s="111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  <c r="AA310" s="111"/>
      <c r="AB310" s="111"/>
      <c r="AC310" s="111"/>
      <c r="AD310" s="111"/>
      <c r="AE310" s="111"/>
      <c r="AF310" s="111"/>
      <c r="AG310" s="111"/>
      <c r="AH310" s="111"/>
      <c r="AI310" s="111"/>
      <c r="AJ310" s="111"/>
      <c r="AK310" s="111"/>
      <c r="AL310" s="111"/>
      <c r="AM310" s="111"/>
      <c r="AN310" s="111"/>
      <c r="AO310" s="111"/>
      <c r="AP310" s="111"/>
      <c r="AQ310" s="111"/>
      <c r="AR310" s="111"/>
      <c r="AS310" s="111"/>
      <c r="AT310" s="111"/>
      <c r="AU310" s="111"/>
      <c r="AV310" s="111"/>
      <c r="AW310" s="111"/>
    </row>
    <row r="311" spans="1:49">
      <c r="A311" s="111"/>
      <c r="B311" s="111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  <c r="AA311" s="111"/>
      <c r="AB311" s="111"/>
      <c r="AC311" s="111"/>
      <c r="AD311" s="111"/>
      <c r="AE311" s="111"/>
      <c r="AF311" s="111"/>
      <c r="AG311" s="111"/>
      <c r="AH311" s="111"/>
      <c r="AI311" s="111"/>
      <c r="AJ311" s="111"/>
      <c r="AK311" s="111"/>
      <c r="AL311" s="111"/>
      <c r="AM311" s="111"/>
      <c r="AN311" s="111"/>
      <c r="AO311" s="111"/>
      <c r="AP311" s="111"/>
      <c r="AQ311" s="111"/>
      <c r="AR311" s="111"/>
      <c r="AS311" s="111"/>
      <c r="AT311" s="111"/>
      <c r="AU311" s="111"/>
      <c r="AV311" s="111"/>
      <c r="AW311" s="111"/>
    </row>
    <row r="312" spans="1:49">
      <c r="A312" s="111"/>
      <c r="B312" s="111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  <c r="AA312" s="111"/>
      <c r="AB312" s="111"/>
      <c r="AC312" s="111"/>
      <c r="AD312" s="111"/>
      <c r="AE312" s="111"/>
      <c r="AF312" s="111"/>
      <c r="AG312" s="111"/>
      <c r="AH312" s="111"/>
      <c r="AI312" s="111"/>
      <c r="AJ312" s="111"/>
      <c r="AK312" s="111"/>
      <c r="AL312" s="111"/>
      <c r="AM312" s="111"/>
      <c r="AN312" s="111"/>
      <c r="AO312" s="111"/>
      <c r="AP312" s="111"/>
      <c r="AQ312" s="111"/>
      <c r="AR312" s="111"/>
      <c r="AS312" s="111"/>
      <c r="AT312" s="111"/>
      <c r="AU312" s="111"/>
      <c r="AV312" s="111"/>
      <c r="AW312" s="111"/>
    </row>
    <row r="313" spans="1:49">
      <c r="A313" s="111"/>
      <c r="B313" s="111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  <c r="AA313" s="111"/>
      <c r="AB313" s="111"/>
      <c r="AC313" s="111"/>
      <c r="AD313" s="111"/>
      <c r="AE313" s="111"/>
      <c r="AF313" s="111"/>
      <c r="AG313" s="111"/>
      <c r="AH313" s="111"/>
      <c r="AI313" s="111"/>
      <c r="AJ313" s="111"/>
      <c r="AK313" s="111"/>
      <c r="AL313" s="111"/>
      <c r="AM313" s="111"/>
      <c r="AN313" s="111"/>
      <c r="AO313" s="111"/>
      <c r="AP313" s="111"/>
      <c r="AQ313" s="111"/>
      <c r="AR313" s="111"/>
      <c r="AS313" s="111"/>
      <c r="AT313" s="111"/>
      <c r="AU313" s="111"/>
      <c r="AV313" s="111"/>
      <c r="AW313" s="111"/>
    </row>
    <row r="314" spans="1:49">
      <c r="A314" s="111"/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  <c r="AB314" s="111"/>
      <c r="AC314" s="111"/>
      <c r="AD314" s="111"/>
      <c r="AE314" s="111"/>
      <c r="AF314" s="111"/>
      <c r="AG314" s="111"/>
      <c r="AH314" s="111"/>
      <c r="AI314" s="111"/>
      <c r="AJ314" s="111"/>
      <c r="AK314" s="111"/>
      <c r="AL314" s="111"/>
      <c r="AM314" s="111"/>
      <c r="AN314" s="111"/>
      <c r="AO314" s="111"/>
      <c r="AP314" s="111"/>
      <c r="AQ314" s="111"/>
      <c r="AR314" s="111"/>
      <c r="AS314" s="111"/>
      <c r="AT314" s="111"/>
      <c r="AU314" s="111"/>
      <c r="AV314" s="111"/>
      <c r="AW314" s="111"/>
    </row>
    <row r="315" spans="1:49">
      <c r="A315" s="111"/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  <c r="AA315" s="111"/>
      <c r="AB315" s="111"/>
      <c r="AC315" s="111"/>
      <c r="AD315" s="111"/>
      <c r="AE315" s="111"/>
      <c r="AF315" s="111"/>
      <c r="AG315" s="111"/>
      <c r="AH315" s="111"/>
      <c r="AI315" s="111"/>
      <c r="AJ315" s="111"/>
      <c r="AK315" s="111"/>
      <c r="AL315" s="111"/>
      <c r="AM315" s="111"/>
      <c r="AN315" s="111"/>
      <c r="AO315" s="111"/>
      <c r="AP315" s="111"/>
      <c r="AQ315" s="111"/>
      <c r="AR315" s="111"/>
      <c r="AS315" s="111"/>
      <c r="AT315" s="111"/>
      <c r="AU315" s="111"/>
      <c r="AV315" s="111"/>
      <c r="AW315" s="111"/>
    </row>
    <row r="316" spans="1:49">
      <c r="A316" s="111"/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  <c r="AA316" s="111"/>
      <c r="AB316" s="111"/>
      <c r="AC316" s="111"/>
      <c r="AD316" s="111"/>
      <c r="AE316" s="111"/>
      <c r="AF316" s="111"/>
      <c r="AG316" s="111"/>
      <c r="AH316" s="111"/>
      <c r="AI316" s="111"/>
      <c r="AJ316" s="111"/>
      <c r="AK316" s="111"/>
      <c r="AL316" s="111"/>
      <c r="AM316" s="111"/>
      <c r="AN316" s="111"/>
      <c r="AO316" s="111"/>
      <c r="AP316" s="111"/>
      <c r="AQ316" s="111"/>
      <c r="AR316" s="111"/>
      <c r="AS316" s="111"/>
      <c r="AT316" s="111"/>
      <c r="AU316" s="111"/>
      <c r="AV316" s="111"/>
      <c r="AW316" s="111"/>
    </row>
    <row r="317" spans="1:49">
      <c r="A317" s="111"/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  <c r="AA317" s="111"/>
      <c r="AB317" s="111"/>
      <c r="AC317" s="111"/>
      <c r="AD317" s="111"/>
      <c r="AE317" s="111"/>
      <c r="AF317" s="111"/>
      <c r="AG317" s="111"/>
      <c r="AH317" s="111"/>
      <c r="AI317" s="111"/>
      <c r="AJ317" s="111"/>
      <c r="AK317" s="111"/>
      <c r="AL317" s="111"/>
      <c r="AM317" s="111"/>
      <c r="AN317" s="111"/>
      <c r="AO317" s="111"/>
      <c r="AP317" s="111"/>
      <c r="AQ317" s="111"/>
      <c r="AR317" s="111"/>
      <c r="AS317" s="111"/>
      <c r="AT317" s="111"/>
      <c r="AU317" s="111"/>
      <c r="AV317" s="111"/>
      <c r="AW317" s="111"/>
    </row>
    <row r="318" spans="1:49">
      <c r="A318" s="111"/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  <c r="AA318" s="111"/>
      <c r="AB318" s="111"/>
      <c r="AC318" s="111"/>
      <c r="AD318" s="111"/>
      <c r="AE318" s="111"/>
      <c r="AF318" s="111"/>
      <c r="AG318" s="111"/>
      <c r="AH318" s="111"/>
      <c r="AI318" s="111"/>
      <c r="AJ318" s="111"/>
      <c r="AK318" s="111"/>
      <c r="AL318" s="111"/>
      <c r="AM318" s="111"/>
      <c r="AN318" s="111"/>
      <c r="AO318" s="111"/>
      <c r="AP318" s="111"/>
      <c r="AQ318" s="111"/>
      <c r="AR318" s="111"/>
      <c r="AS318" s="111"/>
      <c r="AT318" s="111"/>
      <c r="AU318" s="111"/>
      <c r="AV318" s="111"/>
      <c r="AW318" s="111"/>
    </row>
    <row r="319" spans="1:49">
      <c r="A319" s="111"/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  <c r="AA319" s="111"/>
      <c r="AB319" s="111"/>
      <c r="AC319" s="111"/>
      <c r="AD319" s="111"/>
      <c r="AE319" s="111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111"/>
      <c r="AQ319" s="111"/>
      <c r="AR319" s="111"/>
      <c r="AS319" s="111"/>
      <c r="AT319" s="111"/>
      <c r="AU319" s="111"/>
      <c r="AV319" s="111"/>
      <c r="AW319" s="111"/>
    </row>
    <row r="320" spans="1:49">
      <c r="A320" s="111"/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  <c r="AA320" s="111"/>
      <c r="AB320" s="111"/>
      <c r="AC320" s="111"/>
      <c r="AD320" s="111"/>
      <c r="AE320" s="111"/>
      <c r="AF320" s="111"/>
      <c r="AG320" s="111"/>
      <c r="AH320" s="111"/>
      <c r="AI320" s="111"/>
      <c r="AJ320" s="111"/>
      <c r="AK320" s="111"/>
      <c r="AL320" s="111"/>
      <c r="AM320" s="111"/>
      <c r="AN320" s="111"/>
      <c r="AO320" s="111"/>
      <c r="AP320" s="111"/>
      <c r="AQ320" s="111"/>
      <c r="AR320" s="111"/>
      <c r="AS320" s="111"/>
      <c r="AT320" s="111"/>
      <c r="AU320" s="111"/>
      <c r="AV320" s="111"/>
      <c r="AW320" s="111"/>
    </row>
    <row r="321" spans="1:49">
      <c r="A321" s="111"/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  <c r="AA321" s="111"/>
      <c r="AB321" s="111"/>
      <c r="AC321" s="111"/>
      <c r="AD321" s="111"/>
      <c r="AE321" s="111"/>
      <c r="AF321" s="111"/>
      <c r="AG321" s="111"/>
      <c r="AH321" s="111"/>
      <c r="AI321" s="111"/>
      <c r="AJ321" s="111"/>
      <c r="AK321" s="111"/>
      <c r="AL321" s="111"/>
      <c r="AM321" s="111"/>
      <c r="AN321" s="111"/>
      <c r="AO321" s="111"/>
      <c r="AP321" s="111"/>
      <c r="AQ321" s="111"/>
      <c r="AR321" s="111"/>
      <c r="AS321" s="111"/>
      <c r="AT321" s="111"/>
      <c r="AU321" s="111"/>
      <c r="AV321" s="111"/>
      <c r="AW321" s="111"/>
    </row>
    <row r="322" spans="1:49">
      <c r="A322" s="111"/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  <c r="AA322" s="111"/>
      <c r="AB322" s="111"/>
      <c r="AC322" s="111"/>
      <c r="AD322" s="111"/>
      <c r="AE322" s="111"/>
      <c r="AF322" s="111"/>
      <c r="AG322" s="111"/>
      <c r="AH322" s="111"/>
      <c r="AI322" s="111"/>
      <c r="AJ322" s="111"/>
      <c r="AK322" s="111"/>
      <c r="AL322" s="111"/>
      <c r="AM322" s="111"/>
      <c r="AN322" s="111"/>
      <c r="AO322" s="111"/>
      <c r="AP322" s="111"/>
      <c r="AQ322" s="111"/>
      <c r="AR322" s="111"/>
      <c r="AS322" s="111"/>
      <c r="AT322" s="111"/>
      <c r="AU322" s="111"/>
      <c r="AV322" s="111"/>
      <c r="AW322" s="111"/>
    </row>
    <row r="323" spans="1:49">
      <c r="A323" s="111"/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  <c r="AA323" s="111"/>
      <c r="AB323" s="111"/>
      <c r="AC323" s="111"/>
      <c r="AD323" s="111"/>
      <c r="AE323" s="111"/>
      <c r="AF323" s="111"/>
      <c r="AG323" s="111"/>
      <c r="AH323" s="111"/>
      <c r="AI323" s="111"/>
      <c r="AJ323" s="111"/>
      <c r="AK323" s="111"/>
      <c r="AL323" s="111"/>
      <c r="AM323" s="111"/>
      <c r="AN323" s="111"/>
      <c r="AO323" s="111"/>
      <c r="AP323" s="111"/>
      <c r="AQ323" s="111"/>
      <c r="AR323" s="111"/>
      <c r="AS323" s="111"/>
      <c r="AT323" s="111"/>
      <c r="AU323" s="111"/>
      <c r="AV323" s="111"/>
      <c r="AW323" s="111"/>
    </row>
    <row r="324" spans="1:49">
      <c r="A324" s="111"/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  <c r="AA324" s="111"/>
      <c r="AB324" s="111"/>
      <c r="AC324" s="111"/>
      <c r="AD324" s="111"/>
      <c r="AE324" s="111"/>
      <c r="AF324" s="111"/>
      <c r="AG324" s="111"/>
      <c r="AH324" s="111"/>
      <c r="AI324" s="111"/>
      <c r="AJ324" s="111"/>
      <c r="AK324" s="111"/>
      <c r="AL324" s="111"/>
      <c r="AM324" s="111"/>
      <c r="AN324" s="111"/>
      <c r="AO324" s="111"/>
      <c r="AP324" s="111"/>
      <c r="AQ324" s="111"/>
      <c r="AR324" s="111"/>
      <c r="AS324" s="111"/>
      <c r="AT324" s="111"/>
      <c r="AU324" s="111"/>
      <c r="AV324" s="111"/>
      <c r="AW324" s="111"/>
    </row>
    <row r="325" spans="1:49">
      <c r="A325" s="111"/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  <c r="AA325" s="111"/>
      <c r="AB325" s="111"/>
      <c r="AC325" s="111"/>
      <c r="AD325" s="111"/>
      <c r="AE325" s="111"/>
      <c r="AF325" s="111"/>
      <c r="AG325" s="111"/>
      <c r="AH325" s="111"/>
      <c r="AI325" s="111"/>
      <c r="AJ325" s="111"/>
      <c r="AK325" s="111"/>
      <c r="AL325" s="111"/>
      <c r="AM325" s="111"/>
      <c r="AN325" s="111"/>
      <c r="AO325" s="111"/>
      <c r="AP325" s="111"/>
      <c r="AQ325" s="111"/>
      <c r="AR325" s="111"/>
      <c r="AS325" s="111"/>
      <c r="AT325" s="111"/>
      <c r="AU325" s="111"/>
      <c r="AV325" s="111"/>
      <c r="AW325" s="111"/>
    </row>
    <row r="326" spans="1:49">
      <c r="A326" s="111"/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  <c r="AA326" s="111"/>
      <c r="AB326" s="111"/>
      <c r="AC326" s="111"/>
      <c r="AD326" s="111"/>
      <c r="AE326" s="111"/>
      <c r="AF326" s="111"/>
      <c r="AG326" s="111"/>
      <c r="AH326" s="111"/>
      <c r="AI326" s="111"/>
      <c r="AJ326" s="111"/>
      <c r="AK326" s="111"/>
      <c r="AL326" s="111"/>
      <c r="AM326" s="111"/>
      <c r="AN326" s="111"/>
      <c r="AO326" s="111"/>
      <c r="AP326" s="111"/>
      <c r="AQ326" s="111"/>
      <c r="AR326" s="111"/>
      <c r="AS326" s="111"/>
      <c r="AT326" s="111"/>
      <c r="AU326" s="111"/>
      <c r="AV326" s="111"/>
      <c r="AW326" s="111"/>
    </row>
    <row r="327" spans="1:49">
      <c r="A327" s="111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  <c r="AA327" s="111"/>
      <c r="AB327" s="111"/>
      <c r="AC327" s="111"/>
      <c r="AD327" s="111"/>
      <c r="AE327" s="111"/>
      <c r="AF327" s="111"/>
      <c r="AG327" s="111"/>
      <c r="AH327" s="111"/>
      <c r="AI327" s="111"/>
      <c r="AJ327" s="111"/>
      <c r="AK327" s="111"/>
      <c r="AL327" s="111"/>
      <c r="AM327" s="111"/>
      <c r="AN327" s="111"/>
      <c r="AO327" s="111"/>
      <c r="AP327" s="111"/>
      <c r="AQ327" s="111"/>
      <c r="AR327" s="111"/>
      <c r="AS327" s="111"/>
      <c r="AT327" s="111"/>
      <c r="AU327" s="111"/>
      <c r="AV327" s="111"/>
      <c r="AW327" s="111"/>
    </row>
    <row r="328" spans="1:49">
      <c r="A328" s="111"/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  <c r="AA328" s="111"/>
      <c r="AB328" s="111"/>
      <c r="AC328" s="111"/>
      <c r="AD328" s="111"/>
      <c r="AE328" s="111"/>
      <c r="AF328" s="111"/>
      <c r="AG328" s="111"/>
      <c r="AH328" s="111"/>
      <c r="AI328" s="111"/>
      <c r="AJ328" s="111"/>
      <c r="AK328" s="111"/>
      <c r="AL328" s="111"/>
      <c r="AM328" s="111"/>
      <c r="AN328" s="111"/>
      <c r="AO328" s="111"/>
      <c r="AP328" s="111"/>
      <c r="AQ328" s="111"/>
      <c r="AR328" s="111"/>
      <c r="AS328" s="111"/>
      <c r="AT328" s="111"/>
      <c r="AU328" s="111"/>
      <c r="AV328" s="111"/>
      <c r="AW328" s="111"/>
    </row>
    <row r="329" spans="1:49">
      <c r="A329" s="111"/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  <c r="AA329" s="111"/>
      <c r="AB329" s="111"/>
      <c r="AC329" s="111"/>
      <c r="AD329" s="111"/>
      <c r="AE329" s="111"/>
      <c r="AF329" s="111"/>
      <c r="AG329" s="111"/>
      <c r="AH329" s="111"/>
      <c r="AI329" s="111"/>
      <c r="AJ329" s="111"/>
      <c r="AK329" s="111"/>
      <c r="AL329" s="111"/>
      <c r="AM329" s="111"/>
      <c r="AN329" s="111"/>
      <c r="AO329" s="111"/>
      <c r="AP329" s="111"/>
      <c r="AQ329" s="111"/>
      <c r="AR329" s="111"/>
      <c r="AS329" s="111"/>
      <c r="AT329" s="111"/>
      <c r="AU329" s="111"/>
      <c r="AV329" s="111"/>
      <c r="AW329" s="111"/>
    </row>
    <row r="330" spans="1:49">
      <c r="A330" s="111"/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  <c r="AA330" s="111"/>
      <c r="AB330" s="111"/>
      <c r="AC330" s="111"/>
      <c r="AD330" s="111"/>
      <c r="AE330" s="111"/>
      <c r="AF330" s="111"/>
      <c r="AG330" s="111"/>
      <c r="AH330" s="111"/>
      <c r="AI330" s="111"/>
      <c r="AJ330" s="111"/>
      <c r="AK330" s="111"/>
      <c r="AL330" s="111"/>
      <c r="AM330" s="111"/>
      <c r="AN330" s="111"/>
      <c r="AO330" s="111"/>
      <c r="AP330" s="111"/>
      <c r="AQ330" s="111"/>
      <c r="AR330" s="111"/>
      <c r="AS330" s="111"/>
      <c r="AT330" s="111"/>
      <c r="AU330" s="111"/>
      <c r="AV330" s="111"/>
      <c r="AW330" s="111"/>
    </row>
    <row r="331" spans="1:49">
      <c r="A331" s="111"/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  <c r="AA331" s="111"/>
      <c r="AB331" s="111"/>
      <c r="AC331" s="111"/>
      <c r="AD331" s="111"/>
      <c r="AE331" s="111"/>
      <c r="AF331" s="111"/>
      <c r="AG331" s="111"/>
      <c r="AH331" s="111"/>
      <c r="AI331" s="111"/>
      <c r="AJ331" s="111"/>
      <c r="AK331" s="111"/>
      <c r="AL331" s="111"/>
      <c r="AM331" s="111"/>
      <c r="AN331" s="111"/>
      <c r="AO331" s="111"/>
      <c r="AP331" s="111"/>
      <c r="AQ331" s="111"/>
      <c r="AR331" s="111"/>
      <c r="AS331" s="111"/>
      <c r="AT331" s="111"/>
      <c r="AU331" s="111"/>
      <c r="AV331" s="111"/>
      <c r="AW331" s="111"/>
    </row>
    <row r="332" spans="1:49">
      <c r="A332" s="111"/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  <c r="AA332" s="111"/>
      <c r="AB332" s="111"/>
      <c r="AC332" s="111"/>
      <c r="AD332" s="111"/>
      <c r="AE332" s="111"/>
      <c r="AF332" s="111"/>
      <c r="AG332" s="111"/>
      <c r="AH332" s="111"/>
      <c r="AI332" s="111"/>
      <c r="AJ332" s="111"/>
      <c r="AK332" s="111"/>
      <c r="AL332" s="111"/>
      <c r="AM332" s="111"/>
      <c r="AN332" s="111"/>
      <c r="AO332" s="111"/>
      <c r="AP332" s="111"/>
      <c r="AQ332" s="111"/>
      <c r="AR332" s="111"/>
      <c r="AS332" s="111"/>
      <c r="AT332" s="111"/>
      <c r="AU332" s="111"/>
      <c r="AV332" s="111"/>
      <c r="AW332" s="111"/>
    </row>
    <row r="333" spans="1:49">
      <c r="A333" s="111"/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  <c r="AA333" s="111"/>
      <c r="AB333" s="111"/>
      <c r="AC333" s="111"/>
      <c r="AD333" s="111"/>
      <c r="AE333" s="111"/>
      <c r="AF333" s="111"/>
      <c r="AG333" s="111"/>
      <c r="AH333" s="111"/>
      <c r="AI333" s="111"/>
      <c r="AJ333" s="111"/>
      <c r="AK333" s="111"/>
      <c r="AL333" s="111"/>
      <c r="AM333" s="111"/>
      <c r="AN333" s="111"/>
      <c r="AO333" s="111"/>
      <c r="AP333" s="111"/>
      <c r="AQ333" s="111"/>
      <c r="AR333" s="111"/>
      <c r="AS333" s="111"/>
      <c r="AT333" s="111"/>
      <c r="AU333" s="111"/>
      <c r="AV333" s="111"/>
      <c r="AW333" s="111"/>
    </row>
    <row r="334" spans="1:49">
      <c r="A334" s="111"/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111"/>
      <c r="AH334" s="111"/>
      <c r="AI334" s="111"/>
      <c r="AJ334" s="111"/>
      <c r="AK334" s="111"/>
      <c r="AL334" s="111"/>
      <c r="AM334" s="111"/>
      <c r="AN334" s="111"/>
      <c r="AO334" s="111"/>
      <c r="AP334" s="111"/>
      <c r="AQ334" s="111"/>
      <c r="AR334" s="111"/>
      <c r="AS334" s="111"/>
      <c r="AT334" s="111"/>
      <c r="AU334" s="111"/>
      <c r="AV334" s="111"/>
      <c r="AW334" s="111"/>
    </row>
    <row r="335" spans="1:49">
      <c r="A335" s="111"/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111"/>
      <c r="AH335" s="111"/>
      <c r="AI335" s="111"/>
      <c r="AJ335" s="111"/>
      <c r="AK335" s="111"/>
      <c r="AL335" s="111"/>
      <c r="AM335" s="111"/>
      <c r="AN335" s="111"/>
      <c r="AO335" s="111"/>
      <c r="AP335" s="111"/>
      <c r="AQ335" s="111"/>
      <c r="AR335" s="111"/>
      <c r="AS335" s="111"/>
      <c r="AT335" s="111"/>
      <c r="AU335" s="111"/>
      <c r="AV335" s="111"/>
      <c r="AW335" s="111"/>
    </row>
    <row r="336" spans="1:49">
      <c r="A336" s="111"/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111"/>
      <c r="AH336" s="111"/>
      <c r="AI336" s="111"/>
      <c r="AJ336" s="111"/>
      <c r="AK336" s="111"/>
      <c r="AL336" s="111"/>
      <c r="AM336" s="111"/>
      <c r="AN336" s="111"/>
      <c r="AO336" s="111"/>
      <c r="AP336" s="111"/>
      <c r="AQ336" s="111"/>
      <c r="AR336" s="111"/>
      <c r="AS336" s="111"/>
      <c r="AT336" s="111"/>
      <c r="AU336" s="111"/>
      <c r="AV336" s="111"/>
      <c r="AW336" s="111"/>
    </row>
    <row r="337" spans="1:49">
      <c r="A337" s="111"/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  <c r="AA337" s="111"/>
      <c r="AB337" s="111"/>
      <c r="AC337" s="111"/>
      <c r="AD337" s="111"/>
      <c r="AE337" s="111"/>
      <c r="AF337" s="111"/>
      <c r="AG337" s="111"/>
      <c r="AH337" s="111"/>
      <c r="AI337" s="111"/>
      <c r="AJ337" s="111"/>
      <c r="AK337" s="111"/>
      <c r="AL337" s="111"/>
      <c r="AM337" s="111"/>
      <c r="AN337" s="111"/>
      <c r="AO337" s="111"/>
      <c r="AP337" s="111"/>
      <c r="AQ337" s="111"/>
      <c r="AR337" s="111"/>
      <c r="AS337" s="111"/>
      <c r="AT337" s="111"/>
      <c r="AU337" s="111"/>
      <c r="AV337" s="111"/>
      <c r="AW337" s="111"/>
    </row>
    <row r="338" spans="1:49">
      <c r="A338" s="111"/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  <c r="AA338" s="111"/>
      <c r="AB338" s="111"/>
      <c r="AC338" s="111"/>
      <c r="AD338" s="111"/>
      <c r="AE338" s="111"/>
      <c r="AF338" s="111"/>
      <c r="AG338" s="111"/>
      <c r="AH338" s="111"/>
      <c r="AI338" s="111"/>
      <c r="AJ338" s="111"/>
      <c r="AK338" s="111"/>
      <c r="AL338" s="111"/>
      <c r="AM338" s="111"/>
      <c r="AN338" s="111"/>
      <c r="AO338" s="111"/>
      <c r="AP338" s="111"/>
      <c r="AQ338" s="111"/>
      <c r="AR338" s="111"/>
      <c r="AS338" s="111"/>
      <c r="AT338" s="111"/>
      <c r="AU338" s="111"/>
      <c r="AV338" s="111"/>
      <c r="AW338" s="111"/>
    </row>
    <row r="339" spans="1:49">
      <c r="A339" s="111"/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  <c r="AA339" s="111"/>
      <c r="AB339" s="111"/>
      <c r="AC339" s="111"/>
      <c r="AD339" s="111"/>
      <c r="AE339" s="111"/>
      <c r="AF339" s="111"/>
      <c r="AG339" s="111"/>
      <c r="AH339" s="111"/>
      <c r="AI339" s="111"/>
      <c r="AJ339" s="111"/>
      <c r="AK339" s="111"/>
      <c r="AL339" s="111"/>
      <c r="AM339" s="111"/>
      <c r="AN339" s="111"/>
      <c r="AO339" s="111"/>
      <c r="AP339" s="111"/>
      <c r="AQ339" s="111"/>
      <c r="AR339" s="111"/>
      <c r="AS339" s="111"/>
      <c r="AT339" s="111"/>
      <c r="AU339" s="111"/>
      <c r="AV339" s="111"/>
      <c r="AW339" s="111"/>
    </row>
    <row r="340" spans="1:49">
      <c r="A340" s="111"/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  <c r="AA340" s="111"/>
      <c r="AB340" s="111"/>
      <c r="AC340" s="111"/>
      <c r="AD340" s="111"/>
      <c r="AE340" s="111"/>
      <c r="AF340" s="111"/>
      <c r="AG340" s="111"/>
      <c r="AH340" s="111"/>
      <c r="AI340" s="111"/>
      <c r="AJ340" s="111"/>
      <c r="AK340" s="111"/>
      <c r="AL340" s="111"/>
      <c r="AM340" s="111"/>
      <c r="AN340" s="111"/>
      <c r="AO340" s="111"/>
      <c r="AP340" s="111"/>
      <c r="AQ340" s="111"/>
      <c r="AR340" s="111"/>
      <c r="AS340" s="111"/>
      <c r="AT340" s="111"/>
      <c r="AU340" s="111"/>
      <c r="AV340" s="111"/>
      <c r="AW340" s="111"/>
    </row>
    <row r="341" spans="1:49">
      <c r="A341" s="111"/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  <c r="AA341" s="111"/>
      <c r="AB341" s="111"/>
      <c r="AC341" s="111"/>
      <c r="AD341" s="111"/>
      <c r="AE341" s="111"/>
      <c r="AF341" s="111"/>
      <c r="AG341" s="111"/>
      <c r="AH341" s="111"/>
      <c r="AI341" s="111"/>
      <c r="AJ341" s="111"/>
      <c r="AK341" s="111"/>
      <c r="AL341" s="111"/>
      <c r="AM341" s="111"/>
      <c r="AN341" s="111"/>
      <c r="AO341" s="111"/>
      <c r="AP341" s="111"/>
      <c r="AQ341" s="111"/>
      <c r="AR341" s="111"/>
      <c r="AS341" s="111"/>
      <c r="AT341" s="111"/>
      <c r="AU341" s="111"/>
      <c r="AV341" s="111"/>
      <c r="AW341" s="111"/>
    </row>
    <row r="342" spans="1:49">
      <c r="A342" s="111"/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111"/>
      <c r="AH342" s="111"/>
      <c r="AI342" s="111"/>
      <c r="AJ342" s="111"/>
      <c r="AK342" s="111"/>
      <c r="AL342" s="111"/>
      <c r="AM342" s="111"/>
      <c r="AN342" s="111"/>
      <c r="AO342" s="111"/>
      <c r="AP342" s="111"/>
      <c r="AQ342" s="111"/>
      <c r="AR342" s="111"/>
      <c r="AS342" s="111"/>
      <c r="AT342" s="111"/>
      <c r="AU342" s="111"/>
      <c r="AV342" s="111"/>
      <c r="AW342" s="111"/>
    </row>
    <row r="343" spans="1:49">
      <c r="A343" s="111"/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  <c r="AA343" s="111"/>
      <c r="AB343" s="111"/>
      <c r="AC343" s="111"/>
      <c r="AD343" s="111"/>
      <c r="AE343" s="111"/>
      <c r="AF343" s="111"/>
      <c r="AG343" s="111"/>
      <c r="AH343" s="111"/>
      <c r="AI343" s="111"/>
      <c r="AJ343" s="111"/>
      <c r="AK343" s="111"/>
      <c r="AL343" s="111"/>
      <c r="AM343" s="111"/>
      <c r="AN343" s="111"/>
      <c r="AO343" s="111"/>
      <c r="AP343" s="111"/>
      <c r="AQ343" s="111"/>
      <c r="AR343" s="111"/>
      <c r="AS343" s="111"/>
      <c r="AT343" s="111"/>
      <c r="AU343" s="111"/>
      <c r="AV343" s="111"/>
      <c r="AW343" s="111"/>
    </row>
    <row r="344" spans="1:49">
      <c r="A344" s="111"/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  <c r="AA344" s="111"/>
      <c r="AB344" s="111"/>
      <c r="AC344" s="111"/>
      <c r="AD344" s="111"/>
      <c r="AE344" s="111"/>
      <c r="AF344" s="111"/>
      <c r="AG344" s="111"/>
      <c r="AH344" s="111"/>
      <c r="AI344" s="111"/>
      <c r="AJ344" s="111"/>
      <c r="AK344" s="111"/>
      <c r="AL344" s="111"/>
      <c r="AM344" s="111"/>
      <c r="AN344" s="111"/>
      <c r="AO344" s="111"/>
      <c r="AP344" s="111"/>
      <c r="AQ344" s="111"/>
      <c r="AR344" s="111"/>
      <c r="AS344" s="111"/>
      <c r="AT344" s="111"/>
      <c r="AU344" s="111"/>
      <c r="AV344" s="111"/>
      <c r="AW344" s="111"/>
    </row>
    <row r="345" spans="1:49">
      <c r="A345" s="111"/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  <c r="AA345" s="111"/>
      <c r="AB345" s="111"/>
      <c r="AC345" s="111"/>
      <c r="AD345" s="111"/>
      <c r="AE345" s="111"/>
      <c r="AF345" s="111"/>
      <c r="AG345" s="111"/>
      <c r="AH345" s="111"/>
      <c r="AI345" s="111"/>
      <c r="AJ345" s="111"/>
      <c r="AK345" s="111"/>
      <c r="AL345" s="111"/>
      <c r="AM345" s="111"/>
      <c r="AN345" s="111"/>
      <c r="AO345" s="111"/>
      <c r="AP345" s="111"/>
      <c r="AQ345" s="111"/>
      <c r="AR345" s="111"/>
      <c r="AS345" s="111"/>
      <c r="AT345" s="111"/>
      <c r="AU345" s="111"/>
      <c r="AV345" s="111"/>
      <c r="AW345" s="111"/>
    </row>
    <row r="346" spans="1:49">
      <c r="A346" s="111"/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111"/>
      <c r="AH346" s="111"/>
      <c r="AI346" s="111"/>
      <c r="AJ346" s="111"/>
      <c r="AK346" s="111"/>
      <c r="AL346" s="111"/>
      <c r="AM346" s="111"/>
      <c r="AN346" s="111"/>
      <c r="AO346" s="111"/>
      <c r="AP346" s="111"/>
      <c r="AQ346" s="111"/>
      <c r="AR346" s="111"/>
      <c r="AS346" s="111"/>
      <c r="AT346" s="111"/>
      <c r="AU346" s="111"/>
      <c r="AV346" s="111"/>
      <c r="AW346" s="111"/>
    </row>
    <row r="347" spans="1:49">
      <c r="A347" s="111"/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  <c r="AA347" s="111"/>
      <c r="AB347" s="111"/>
      <c r="AC347" s="111"/>
      <c r="AD347" s="111"/>
      <c r="AE347" s="111"/>
      <c r="AF347" s="111"/>
      <c r="AG347" s="111"/>
      <c r="AH347" s="111"/>
      <c r="AI347" s="111"/>
      <c r="AJ347" s="111"/>
      <c r="AK347" s="111"/>
      <c r="AL347" s="111"/>
      <c r="AM347" s="111"/>
      <c r="AN347" s="111"/>
      <c r="AO347" s="111"/>
      <c r="AP347" s="111"/>
      <c r="AQ347" s="111"/>
      <c r="AR347" s="111"/>
      <c r="AS347" s="111"/>
      <c r="AT347" s="111"/>
      <c r="AU347" s="111"/>
      <c r="AV347" s="111"/>
      <c r="AW347" s="111"/>
    </row>
    <row r="348" spans="1:49">
      <c r="A348" s="111"/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  <c r="AA348" s="111"/>
      <c r="AB348" s="111"/>
      <c r="AC348" s="111"/>
      <c r="AD348" s="111"/>
      <c r="AE348" s="111"/>
      <c r="AF348" s="111"/>
      <c r="AG348" s="111"/>
      <c r="AH348" s="111"/>
      <c r="AI348" s="111"/>
      <c r="AJ348" s="111"/>
      <c r="AK348" s="111"/>
      <c r="AL348" s="111"/>
      <c r="AM348" s="111"/>
      <c r="AN348" s="111"/>
      <c r="AO348" s="111"/>
      <c r="AP348" s="111"/>
      <c r="AQ348" s="111"/>
      <c r="AR348" s="111"/>
      <c r="AS348" s="111"/>
      <c r="AT348" s="111"/>
      <c r="AU348" s="111"/>
      <c r="AV348" s="111"/>
      <c r="AW348" s="111"/>
    </row>
    <row r="349" spans="1:49">
      <c r="A349" s="111"/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  <c r="AA349" s="111"/>
      <c r="AB349" s="111"/>
      <c r="AC349" s="111"/>
      <c r="AD349" s="111"/>
      <c r="AE349" s="111"/>
      <c r="AF349" s="111"/>
      <c r="AG349" s="111"/>
      <c r="AH349" s="111"/>
      <c r="AI349" s="111"/>
      <c r="AJ349" s="111"/>
      <c r="AK349" s="111"/>
      <c r="AL349" s="111"/>
      <c r="AM349" s="111"/>
      <c r="AN349" s="111"/>
      <c r="AO349" s="111"/>
      <c r="AP349" s="111"/>
      <c r="AQ349" s="111"/>
      <c r="AR349" s="111"/>
      <c r="AS349" s="111"/>
      <c r="AT349" s="111"/>
      <c r="AU349" s="111"/>
      <c r="AV349" s="111"/>
      <c r="AW349" s="111"/>
    </row>
    <row r="350" spans="1:49">
      <c r="A350" s="111"/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  <c r="AA350" s="111"/>
      <c r="AB350" s="111"/>
      <c r="AC350" s="111"/>
      <c r="AD350" s="111"/>
      <c r="AE350" s="111"/>
      <c r="AF350" s="111"/>
      <c r="AG350" s="111"/>
      <c r="AH350" s="111"/>
      <c r="AI350" s="111"/>
      <c r="AJ350" s="111"/>
      <c r="AK350" s="111"/>
      <c r="AL350" s="111"/>
      <c r="AM350" s="111"/>
      <c r="AN350" s="111"/>
      <c r="AO350" s="111"/>
      <c r="AP350" s="111"/>
      <c r="AQ350" s="111"/>
      <c r="AR350" s="111"/>
      <c r="AS350" s="111"/>
      <c r="AT350" s="111"/>
      <c r="AU350" s="111"/>
      <c r="AV350" s="111"/>
      <c r="AW350" s="111"/>
    </row>
    <row r="351" spans="1:49">
      <c r="A351" s="111"/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  <c r="AA351" s="111"/>
      <c r="AB351" s="111"/>
      <c r="AC351" s="111"/>
      <c r="AD351" s="111"/>
      <c r="AE351" s="111"/>
      <c r="AF351" s="111"/>
      <c r="AG351" s="111"/>
      <c r="AH351" s="111"/>
      <c r="AI351" s="111"/>
      <c r="AJ351" s="111"/>
      <c r="AK351" s="111"/>
      <c r="AL351" s="111"/>
      <c r="AM351" s="111"/>
      <c r="AN351" s="111"/>
      <c r="AO351" s="111"/>
      <c r="AP351" s="111"/>
      <c r="AQ351" s="111"/>
      <c r="AR351" s="111"/>
      <c r="AS351" s="111"/>
      <c r="AT351" s="111"/>
      <c r="AU351" s="111"/>
      <c r="AV351" s="111"/>
      <c r="AW351" s="111"/>
    </row>
    <row r="352" spans="1:49">
      <c r="A352" s="111"/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  <c r="AA352" s="111"/>
      <c r="AB352" s="111"/>
      <c r="AC352" s="111"/>
      <c r="AD352" s="111"/>
      <c r="AE352" s="111"/>
      <c r="AF352" s="111"/>
      <c r="AG352" s="111"/>
      <c r="AH352" s="111"/>
      <c r="AI352" s="111"/>
      <c r="AJ352" s="111"/>
      <c r="AK352" s="111"/>
      <c r="AL352" s="111"/>
      <c r="AM352" s="111"/>
      <c r="AN352" s="111"/>
      <c r="AO352" s="111"/>
      <c r="AP352" s="111"/>
      <c r="AQ352" s="111"/>
      <c r="AR352" s="111"/>
      <c r="AS352" s="111"/>
      <c r="AT352" s="111"/>
      <c r="AU352" s="111"/>
      <c r="AV352" s="111"/>
      <c r="AW352" s="111"/>
    </row>
    <row r="353" spans="1:49">
      <c r="A353" s="111"/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  <c r="AA353" s="111"/>
      <c r="AB353" s="111"/>
      <c r="AC353" s="111"/>
      <c r="AD353" s="111"/>
      <c r="AE353" s="111"/>
      <c r="AF353" s="111"/>
      <c r="AG353" s="111"/>
      <c r="AH353" s="111"/>
      <c r="AI353" s="111"/>
      <c r="AJ353" s="111"/>
      <c r="AK353" s="111"/>
      <c r="AL353" s="111"/>
      <c r="AM353" s="111"/>
      <c r="AN353" s="111"/>
      <c r="AO353" s="111"/>
      <c r="AP353" s="111"/>
      <c r="AQ353" s="111"/>
      <c r="AR353" s="111"/>
      <c r="AS353" s="111"/>
      <c r="AT353" s="111"/>
      <c r="AU353" s="111"/>
      <c r="AV353" s="111"/>
      <c r="AW353" s="111"/>
    </row>
    <row r="354" spans="1:49">
      <c r="A354" s="111"/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  <c r="AA354" s="111"/>
      <c r="AB354" s="111"/>
      <c r="AC354" s="111"/>
      <c r="AD354" s="111"/>
      <c r="AE354" s="111"/>
      <c r="AF354" s="111"/>
      <c r="AG354" s="111"/>
      <c r="AH354" s="111"/>
      <c r="AI354" s="111"/>
      <c r="AJ354" s="111"/>
      <c r="AK354" s="111"/>
      <c r="AL354" s="111"/>
      <c r="AM354" s="111"/>
      <c r="AN354" s="111"/>
      <c r="AO354" s="111"/>
      <c r="AP354" s="111"/>
      <c r="AQ354" s="111"/>
      <c r="AR354" s="111"/>
      <c r="AS354" s="111"/>
      <c r="AT354" s="111"/>
      <c r="AU354" s="111"/>
      <c r="AV354" s="111"/>
      <c r="AW354" s="111"/>
    </row>
    <row r="355" spans="1:49">
      <c r="A355" s="111"/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  <c r="AA355" s="111"/>
      <c r="AB355" s="111"/>
      <c r="AC355" s="111"/>
      <c r="AD355" s="111"/>
      <c r="AE355" s="111"/>
      <c r="AF355" s="111"/>
      <c r="AG355" s="111"/>
      <c r="AH355" s="111"/>
      <c r="AI355" s="111"/>
      <c r="AJ355" s="111"/>
      <c r="AK355" s="111"/>
      <c r="AL355" s="111"/>
      <c r="AM355" s="111"/>
      <c r="AN355" s="111"/>
      <c r="AO355" s="111"/>
      <c r="AP355" s="111"/>
      <c r="AQ355" s="111"/>
      <c r="AR355" s="111"/>
      <c r="AS355" s="111"/>
      <c r="AT355" s="111"/>
      <c r="AU355" s="111"/>
      <c r="AV355" s="111"/>
      <c r="AW355" s="111"/>
    </row>
    <row r="356" spans="1:49">
      <c r="A356" s="111"/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  <c r="AA356" s="111"/>
      <c r="AB356" s="111"/>
      <c r="AC356" s="111"/>
      <c r="AD356" s="111"/>
      <c r="AE356" s="111"/>
      <c r="AF356" s="111"/>
      <c r="AG356" s="111"/>
      <c r="AH356" s="111"/>
      <c r="AI356" s="111"/>
      <c r="AJ356" s="111"/>
      <c r="AK356" s="111"/>
      <c r="AL356" s="111"/>
      <c r="AM356" s="111"/>
      <c r="AN356" s="111"/>
      <c r="AO356" s="111"/>
      <c r="AP356" s="111"/>
      <c r="AQ356" s="111"/>
      <c r="AR356" s="111"/>
      <c r="AS356" s="111"/>
      <c r="AT356" s="111"/>
      <c r="AU356" s="111"/>
      <c r="AV356" s="111"/>
      <c r="AW356" s="111"/>
    </row>
    <row r="357" spans="1:49">
      <c r="A357" s="111"/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  <c r="AA357" s="111"/>
      <c r="AB357" s="111"/>
      <c r="AC357" s="111"/>
      <c r="AD357" s="111"/>
      <c r="AE357" s="111"/>
      <c r="AF357" s="111"/>
      <c r="AG357" s="111"/>
      <c r="AH357" s="111"/>
      <c r="AI357" s="111"/>
      <c r="AJ357" s="111"/>
      <c r="AK357" s="111"/>
      <c r="AL357" s="111"/>
      <c r="AM357" s="111"/>
      <c r="AN357" s="111"/>
      <c r="AO357" s="111"/>
      <c r="AP357" s="111"/>
      <c r="AQ357" s="111"/>
      <c r="AR357" s="111"/>
      <c r="AS357" s="111"/>
      <c r="AT357" s="111"/>
      <c r="AU357" s="111"/>
      <c r="AV357" s="111"/>
      <c r="AW357" s="111"/>
    </row>
    <row r="358" spans="1:49">
      <c r="A358" s="111"/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  <c r="AA358" s="111"/>
      <c r="AB358" s="111"/>
      <c r="AC358" s="111"/>
      <c r="AD358" s="111"/>
      <c r="AE358" s="111"/>
      <c r="AF358" s="111"/>
      <c r="AG358" s="111"/>
      <c r="AH358" s="111"/>
      <c r="AI358" s="111"/>
      <c r="AJ358" s="111"/>
      <c r="AK358" s="111"/>
      <c r="AL358" s="111"/>
      <c r="AM358" s="111"/>
      <c r="AN358" s="111"/>
      <c r="AO358" s="111"/>
      <c r="AP358" s="111"/>
      <c r="AQ358" s="111"/>
      <c r="AR358" s="111"/>
      <c r="AS358" s="111"/>
      <c r="AT358" s="111"/>
      <c r="AU358" s="111"/>
      <c r="AV358" s="111"/>
      <c r="AW358" s="111"/>
    </row>
    <row r="359" spans="1:49">
      <c r="A359" s="111"/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  <c r="AA359" s="111"/>
      <c r="AB359" s="111"/>
      <c r="AC359" s="111"/>
      <c r="AD359" s="111"/>
      <c r="AE359" s="111"/>
      <c r="AF359" s="111"/>
      <c r="AG359" s="111"/>
      <c r="AH359" s="111"/>
      <c r="AI359" s="111"/>
      <c r="AJ359" s="111"/>
      <c r="AK359" s="111"/>
      <c r="AL359" s="111"/>
      <c r="AM359" s="111"/>
      <c r="AN359" s="111"/>
      <c r="AO359" s="111"/>
      <c r="AP359" s="111"/>
      <c r="AQ359" s="111"/>
      <c r="AR359" s="111"/>
      <c r="AS359" s="111"/>
      <c r="AT359" s="111"/>
      <c r="AU359" s="111"/>
      <c r="AV359" s="111"/>
      <c r="AW359" s="111"/>
    </row>
    <row r="360" spans="1:49">
      <c r="A360" s="111"/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  <c r="AI360" s="111"/>
      <c r="AJ360" s="111"/>
      <c r="AK360" s="111"/>
      <c r="AL360" s="111"/>
      <c r="AM360" s="111"/>
      <c r="AN360" s="111"/>
      <c r="AO360" s="111"/>
      <c r="AP360" s="111"/>
      <c r="AQ360" s="111"/>
      <c r="AR360" s="111"/>
      <c r="AS360" s="111"/>
      <c r="AT360" s="111"/>
      <c r="AU360" s="111"/>
      <c r="AV360" s="111"/>
      <c r="AW360" s="111"/>
    </row>
    <row r="361" spans="1:49">
      <c r="A361" s="111"/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  <c r="AA361" s="111"/>
      <c r="AB361" s="111"/>
      <c r="AC361" s="111"/>
      <c r="AD361" s="111"/>
      <c r="AE361" s="111"/>
      <c r="AF361" s="111"/>
      <c r="AG361" s="111"/>
      <c r="AH361" s="111"/>
      <c r="AI361" s="111"/>
      <c r="AJ361" s="111"/>
      <c r="AK361" s="111"/>
      <c r="AL361" s="111"/>
      <c r="AM361" s="111"/>
      <c r="AN361" s="111"/>
      <c r="AO361" s="111"/>
      <c r="AP361" s="111"/>
      <c r="AQ361" s="111"/>
      <c r="AR361" s="111"/>
      <c r="AS361" s="111"/>
      <c r="AT361" s="111"/>
      <c r="AU361" s="111"/>
      <c r="AV361" s="111"/>
      <c r="AW361" s="111"/>
    </row>
    <row r="362" spans="1:49">
      <c r="A362" s="111"/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  <c r="AA362" s="111"/>
      <c r="AB362" s="111"/>
      <c r="AC362" s="111"/>
      <c r="AD362" s="111"/>
      <c r="AE362" s="111"/>
      <c r="AF362" s="111"/>
      <c r="AG362" s="111"/>
      <c r="AH362" s="111"/>
      <c r="AI362" s="111"/>
      <c r="AJ362" s="111"/>
      <c r="AK362" s="111"/>
      <c r="AL362" s="111"/>
      <c r="AM362" s="111"/>
      <c r="AN362" s="111"/>
      <c r="AO362" s="111"/>
      <c r="AP362" s="111"/>
      <c r="AQ362" s="111"/>
      <c r="AR362" s="111"/>
      <c r="AS362" s="111"/>
      <c r="AT362" s="111"/>
      <c r="AU362" s="111"/>
      <c r="AV362" s="111"/>
      <c r="AW362" s="111"/>
    </row>
    <row r="363" spans="1:49">
      <c r="A363" s="111"/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  <c r="AA363" s="111"/>
      <c r="AB363" s="111"/>
      <c r="AC363" s="111"/>
      <c r="AD363" s="111"/>
      <c r="AE363" s="111"/>
      <c r="AF363" s="111"/>
      <c r="AG363" s="111"/>
      <c r="AH363" s="111"/>
      <c r="AI363" s="111"/>
      <c r="AJ363" s="111"/>
      <c r="AK363" s="111"/>
      <c r="AL363" s="111"/>
      <c r="AM363" s="111"/>
      <c r="AN363" s="111"/>
      <c r="AO363" s="111"/>
      <c r="AP363" s="111"/>
      <c r="AQ363" s="111"/>
      <c r="AR363" s="111"/>
      <c r="AS363" s="111"/>
      <c r="AT363" s="111"/>
      <c r="AU363" s="111"/>
      <c r="AV363" s="111"/>
      <c r="AW363" s="111"/>
    </row>
    <row r="364" spans="1:49">
      <c r="A364" s="111"/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  <c r="AA364" s="111"/>
      <c r="AB364" s="111"/>
      <c r="AC364" s="111"/>
      <c r="AD364" s="111"/>
      <c r="AE364" s="111"/>
      <c r="AF364" s="111"/>
      <c r="AG364" s="111"/>
      <c r="AH364" s="111"/>
      <c r="AI364" s="111"/>
      <c r="AJ364" s="111"/>
      <c r="AK364" s="111"/>
      <c r="AL364" s="111"/>
      <c r="AM364" s="111"/>
      <c r="AN364" s="111"/>
      <c r="AO364" s="111"/>
      <c r="AP364" s="111"/>
      <c r="AQ364" s="111"/>
      <c r="AR364" s="111"/>
      <c r="AS364" s="111"/>
      <c r="AT364" s="111"/>
      <c r="AU364" s="111"/>
      <c r="AV364" s="111"/>
      <c r="AW364" s="111"/>
    </row>
    <row r="365" spans="1:49">
      <c r="A365" s="111"/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  <c r="AA365" s="111"/>
      <c r="AB365" s="111"/>
      <c r="AC365" s="111"/>
      <c r="AD365" s="111"/>
      <c r="AE365" s="111"/>
      <c r="AF365" s="111"/>
      <c r="AG365" s="111"/>
      <c r="AH365" s="111"/>
      <c r="AI365" s="111"/>
      <c r="AJ365" s="111"/>
      <c r="AK365" s="111"/>
      <c r="AL365" s="111"/>
      <c r="AM365" s="111"/>
      <c r="AN365" s="111"/>
      <c r="AO365" s="111"/>
      <c r="AP365" s="111"/>
      <c r="AQ365" s="111"/>
      <c r="AR365" s="111"/>
      <c r="AS365" s="111"/>
      <c r="AT365" s="111"/>
      <c r="AU365" s="111"/>
      <c r="AV365" s="111"/>
      <c r="AW365" s="111"/>
    </row>
    <row r="366" spans="1:49">
      <c r="A366" s="111"/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  <c r="AA366" s="111"/>
      <c r="AB366" s="111"/>
      <c r="AC366" s="111"/>
      <c r="AD366" s="111"/>
      <c r="AE366" s="111"/>
      <c r="AF366" s="111"/>
      <c r="AG366" s="111"/>
      <c r="AH366" s="111"/>
      <c r="AI366" s="111"/>
      <c r="AJ366" s="111"/>
      <c r="AK366" s="111"/>
      <c r="AL366" s="111"/>
      <c r="AM366" s="111"/>
      <c r="AN366" s="111"/>
      <c r="AO366" s="111"/>
      <c r="AP366" s="111"/>
      <c r="AQ366" s="111"/>
      <c r="AR366" s="111"/>
      <c r="AS366" s="111"/>
      <c r="AT366" s="111"/>
      <c r="AU366" s="111"/>
      <c r="AV366" s="111"/>
      <c r="AW366" s="111"/>
    </row>
    <row r="367" spans="1:49">
      <c r="A367" s="111"/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  <c r="AA367" s="111"/>
      <c r="AB367" s="111"/>
      <c r="AC367" s="111"/>
      <c r="AD367" s="111"/>
      <c r="AE367" s="111"/>
      <c r="AF367" s="111"/>
      <c r="AG367" s="111"/>
      <c r="AH367" s="111"/>
      <c r="AI367" s="111"/>
      <c r="AJ367" s="111"/>
      <c r="AK367" s="111"/>
      <c r="AL367" s="111"/>
      <c r="AM367" s="111"/>
      <c r="AN367" s="111"/>
      <c r="AO367" s="111"/>
      <c r="AP367" s="111"/>
      <c r="AQ367" s="111"/>
      <c r="AR367" s="111"/>
      <c r="AS367" s="111"/>
      <c r="AT367" s="111"/>
      <c r="AU367" s="111"/>
      <c r="AV367" s="111"/>
      <c r="AW367" s="111"/>
    </row>
    <row r="368" spans="1:49">
      <c r="A368" s="111"/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  <c r="AA368" s="111"/>
      <c r="AB368" s="111"/>
      <c r="AC368" s="111"/>
      <c r="AD368" s="111"/>
      <c r="AE368" s="111"/>
      <c r="AF368" s="111"/>
      <c r="AG368" s="111"/>
      <c r="AH368" s="111"/>
      <c r="AI368" s="111"/>
      <c r="AJ368" s="111"/>
      <c r="AK368" s="111"/>
      <c r="AL368" s="111"/>
      <c r="AM368" s="111"/>
      <c r="AN368" s="111"/>
      <c r="AO368" s="111"/>
      <c r="AP368" s="111"/>
      <c r="AQ368" s="111"/>
      <c r="AR368" s="111"/>
      <c r="AS368" s="111"/>
      <c r="AT368" s="111"/>
      <c r="AU368" s="111"/>
      <c r="AV368" s="111"/>
      <c r="AW368" s="111"/>
    </row>
    <row r="369" spans="1:49">
      <c r="A369" s="111"/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  <c r="AA369" s="111"/>
      <c r="AB369" s="111"/>
      <c r="AC369" s="111"/>
      <c r="AD369" s="111"/>
      <c r="AE369" s="111"/>
      <c r="AF369" s="111"/>
      <c r="AG369" s="111"/>
      <c r="AH369" s="111"/>
      <c r="AI369" s="111"/>
      <c r="AJ369" s="111"/>
      <c r="AK369" s="111"/>
      <c r="AL369" s="111"/>
      <c r="AM369" s="111"/>
      <c r="AN369" s="111"/>
      <c r="AO369" s="111"/>
      <c r="AP369" s="111"/>
      <c r="AQ369" s="111"/>
      <c r="AR369" s="111"/>
      <c r="AS369" s="111"/>
      <c r="AT369" s="111"/>
      <c r="AU369" s="111"/>
      <c r="AV369" s="111"/>
      <c r="AW369" s="111"/>
    </row>
    <row r="370" spans="1:49">
      <c r="A370" s="111"/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  <c r="AA370" s="111"/>
      <c r="AB370" s="111"/>
      <c r="AC370" s="111"/>
      <c r="AD370" s="111"/>
      <c r="AE370" s="111"/>
      <c r="AF370" s="111"/>
      <c r="AG370" s="111"/>
      <c r="AH370" s="111"/>
      <c r="AI370" s="111"/>
      <c r="AJ370" s="111"/>
      <c r="AK370" s="111"/>
      <c r="AL370" s="111"/>
      <c r="AM370" s="111"/>
      <c r="AN370" s="111"/>
      <c r="AO370" s="111"/>
      <c r="AP370" s="111"/>
      <c r="AQ370" s="111"/>
      <c r="AR370" s="111"/>
      <c r="AS370" s="111"/>
      <c r="AT370" s="111"/>
      <c r="AU370" s="111"/>
      <c r="AV370" s="111"/>
      <c r="AW370" s="111"/>
    </row>
    <row r="371" spans="1:49">
      <c r="A371" s="111"/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  <c r="AA371" s="111"/>
      <c r="AB371" s="111"/>
      <c r="AC371" s="111"/>
      <c r="AD371" s="111"/>
      <c r="AE371" s="111"/>
      <c r="AF371" s="111"/>
      <c r="AG371" s="111"/>
      <c r="AH371" s="111"/>
      <c r="AI371" s="111"/>
      <c r="AJ371" s="111"/>
      <c r="AK371" s="111"/>
      <c r="AL371" s="111"/>
      <c r="AM371" s="111"/>
      <c r="AN371" s="111"/>
      <c r="AO371" s="111"/>
      <c r="AP371" s="111"/>
      <c r="AQ371" s="111"/>
      <c r="AR371" s="111"/>
      <c r="AS371" s="111"/>
      <c r="AT371" s="111"/>
      <c r="AU371" s="111"/>
      <c r="AV371" s="111"/>
      <c r="AW371" s="111"/>
    </row>
    <row r="372" spans="1:49">
      <c r="A372" s="111"/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  <c r="AA372" s="111"/>
      <c r="AB372" s="111"/>
      <c r="AC372" s="111"/>
      <c r="AD372" s="111"/>
      <c r="AE372" s="111"/>
      <c r="AF372" s="111"/>
      <c r="AG372" s="111"/>
      <c r="AH372" s="111"/>
      <c r="AI372" s="111"/>
      <c r="AJ372" s="111"/>
      <c r="AK372" s="111"/>
      <c r="AL372" s="111"/>
      <c r="AM372" s="111"/>
      <c r="AN372" s="111"/>
      <c r="AO372" s="111"/>
      <c r="AP372" s="111"/>
      <c r="AQ372" s="111"/>
      <c r="AR372" s="111"/>
      <c r="AS372" s="111"/>
      <c r="AT372" s="111"/>
      <c r="AU372" s="111"/>
      <c r="AV372" s="111"/>
      <c r="AW372" s="111"/>
    </row>
    <row r="373" spans="1:49">
      <c r="A373" s="111"/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  <c r="AA373" s="111"/>
      <c r="AB373" s="111"/>
      <c r="AC373" s="111"/>
      <c r="AD373" s="111"/>
      <c r="AE373" s="111"/>
      <c r="AF373" s="111"/>
      <c r="AG373" s="111"/>
      <c r="AH373" s="111"/>
      <c r="AI373" s="111"/>
      <c r="AJ373" s="111"/>
      <c r="AK373" s="111"/>
      <c r="AL373" s="111"/>
      <c r="AM373" s="111"/>
      <c r="AN373" s="111"/>
      <c r="AO373" s="111"/>
      <c r="AP373" s="111"/>
      <c r="AQ373" s="111"/>
      <c r="AR373" s="111"/>
      <c r="AS373" s="111"/>
      <c r="AT373" s="111"/>
      <c r="AU373" s="111"/>
      <c r="AV373" s="111"/>
      <c r="AW373" s="111"/>
    </row>
    <row r="374" spans="1:49">
      <c r="A374" s="111"/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  <c r="AA374" s="111"/>
      <c r="AB374" s="111"/>
      <c r="AC374" s="111"/>
      <c r="AD374" s="111"/>
      <c r="AE374" s="111"/>
      <c r="AF374" s="111"/>
      <c r="AG374" s="111"/>
      <c r="AH374" s="111"/>
      <c r="AI374" s="111"/>
      <c r="AJ374" s="111"/>
      <c r="AK374" s="111"/>
      <c r="AL374" s="111"/>
      <c r="AM374" s="111"/>
      <c r="AN374" s="111"/>
      <c r="AO374" s="111"/>
      <c r="AP374" s="111"/>
      <c r="AQ374" s="111"/>
      <c r="AR374" s="111"/>
      <c r="AS374" s="111"/>
      <c r="AT374" s="111"/>
      <c r="AU374" s="111"/>
      <c r="AV374" s="111"/>
      <c r="AW374" s="111"/>
    </row>
    <row r="375" spans="1:49">
      <c r="A375" s="111"/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  <c r="AA375" s="111"/>
      <c r="AB375" s="111"/>
      <c r="AC375" s="111"/>
      <c r="AD375" s="111"/>
      <c r="AE375" s="111"/>
      <c r="AF375" s="111"/>
      <c r="AG375" s="111"/>
      <c r="AH375" s="111"/>
      <c r="AI375" s="111"/>
      <c r="AJ375" s="111"/>
      <c r="AK375" s="111"/>
      <c r="AL375" s="111"/>
      <c r="AM375" s="111"/>
      <c r="AN375" s="111"/>
      <c r="AO375" s="111"/>
      <c r="AP375" s="111"/>
      <c r="AQ375" s="111"/>
      <c r="AR375" s="111"/>
      <c r="AS375" s="111"/>
      <c r="AT375" s="111"/>
      <c r="AU375" s="111"/>
      <c r="AV375" s="111"/>
      <c r="AW375" s="111"/>
    </row>
    <row r="376" spans="1:49">
      <c r="A376" s="111"/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  <c r="AA376" s="111"/>
      <c r="AB376" s="111"/>
      <c r="AC376" s="111"/>
      <c r="AD376" s="111"/>
      <c r="AE376" s="111"/>
      <c r="AF376" s="111"/>
      <c r="AG376" s="111"/>
      <c r="AH376" s="111"/>
      <c r="AI376" s="111"/>
      <c r="AJ376" s="111"/>
      <c r="AK376" s="111"/>
      <c r="AL376" s="111"/>
      <c r="AM376" s="111"/>
      <c r="AN376" s="111"/>
      <c r="AO376" s="111"/>
      <c r="AP376" s="111"/>
      <c r="AQ376" s="111"/>
      <c r="AR376" s="111"/>
      <c r="AS376" s="111"/>
      <c r="AT376" s="111"/>
      <c r="AU376" s="111"/>
      <c r="AV376" s="111"/>
      <c r="AW376" s="111"/>
    </row>
    <row r="377" spans="1:49">
      <c r="A377" s="111"/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  <c r="AA377" s="111"/>
      <c r="AB377" s="111"/>
      <c r="AC377" s="111"/>
      <c r="AD377" s="111"/>
      <c r="AE377" s="111"/>
      <c r="AF377" s="111"/>
      <c r="AG377" s="111"/>
      <c r="AH377" s="111"/>
      <c r="AI377" s="111"/>
      <c r="AJ377" s="111"/>
      <c r="AK377" s="111"/>
      <c r="AL377" s="111"/>
      <c r="AM377" s="111"/>
      <c r="AN377" s="111"/>
      <c r="AO377" s="111"/>
      <c r="AP377" s="111"/>
      <c r="AQ377" s="111"/>
      <c r="AR377" s="111"/>
      <c r="AS377" s="111"/>
      <c r="AT377" s="111"/>
      <c r="AU377" s="111"/>
      <c r="AV377" s="111"/>
      <c r="AW377" s="111"/>
    </row>
    <row r="378" spans="1:49">
      <c r="A378" s="111"/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  <c r="AA378" s="111"/>
      <c r="AB378" s="111"/>
      <c r="AC378" s="111"/>
      <c r="AD378" s="111"/>
      <c r="AE378" s="111"/>
      <c r="AF378" s="111"/>
      <c r="AG378" s="111"/>
      <c r="AH378" s="111"/>
      <c r="AI378" s="111"/>
      <c r="AJ378" s="111"/>
      <c r="AK378" s="111"/>
      <c r="AL378" s="111"/>
      <c r="AM378" s="111"/>
      <c r="AN378" s="111"/>
      <c r="AO378" s="111"/>
      <c r="AP378" s="111"/>
      <c r="AQ378" s="111"/>
      <c r="AR378" s="111"/>
      <c r="AS378" s="111"/>
      <c r="AT378" s="111"/>
      <c r="AU378" s="111"/>
      <c r="AV378" s="111"/>
      <c r="AW378" s="111"/>
    </row>
    <row r="379" spans="1:49">
      <c r="A379" s="111"/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  <c r="AA379" s="111"/>
      <c r="AB379" s="111"/>
      <c r="AC379" s="111"/>
      <c r="AD379" s="111"/>
      <c r="AE379" s="111"/>
      <c r="AF379" s="111"/>
      <c r="AG379" s="111"/>
      <c r="AH379" s="111"/>
      <c r="AI379" s="111"/>
      <c r="AJ379" s="111"/>
      <c r="AK379" s="111"/>
      <c r="AL379" s="111"/>
      <c r="AM379" s="111"/>
      <c r="AN379" s="111"/>
      <c r="AO379" s="111"/>
      <c r="AP379" s="111"/>
      <c r="AQ379" s="111"/>
      <c r="AR379" s="111"/>
      <c r="AS379" s="111"/>
      <c r="AT379" s="111"/>
      <c r="AU379" s="111"/>
      <c r="AV379" s="111"/>
      <c r="AW379" s="111"/>
    </row>
    <row r="380" spans="1:49">
      <c r="A380" s="111"/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  <c r="AA380" s="111"/>
      <c r="AB380" s="111"/>
      <c r="AC380" s="111"/>
      <c r="AD380" s="111"/>
      <c r="AE380" s="111"/>
      <c r="AF380" s="111"/>
      <c r="AG380" s="111"/>
      <c r="AH380" s="111"/>
      <c r="AI380" s="111"/>
      <c r="AJ380" s="111"/>
      <c r="AK380" s="111"/>
      <c r="AL380" s="111"/>
      <c r="AM380" s="111"/>
      <c r="AN380" s="111"/>
      <c r="AO380" s="111"/>
      <c r="AP380" s="111"/>
      <c r="AQ380" s="111"/>
      <c r="AR380" s="111"/>
      <c r="AS380" s="111"/>
      <c r="AT380" s="111"/>
      <c r="AU380" s="111"/>
      <c r="AV380" s="111"/>
      <c r="AW380" s="111"/>
    </row>
    <row r="381" spans="1:49">
      <c r="A381" s="111"/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  <c r="AA381" s="111"/>
      <c r="AB381" s="111"/>
      <c r="AC381" s="111"/>
      <c r="AD381" s="111"/>
      <c r="AE381" s="111"/>
      <c r="AF381" s="111"/>
      <c r="AG381" s="111"/>
      <c r="AH381" s="111"/>
      <c r="AI381" s="111"/>
      <c r="AJ381" s="111"/>
      <c r="AK381" s="111"/>
      <c r="AL381" s="111"/>
      <c r="AM381" s="111"/>
      <c r="AN381" s="111"/>
      <c r="AO381" s="111"/>
      <c r="AP381" s="111"/>
      <c r="AQ381" s="111"/>
      <c r="AR381" s="111"/>
      <c r="AS381" s="111"/>
      <c r="AT381" s="111"/>
      <c r="AU381" s="111"/>
      <c r="AV381" s="111"/>
      <c r="AW381" s="111"/>
    </row>
    <row r="382" spans="1:49">
      <c r="A382" s="111"/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  <c r="AA382" s="111"/>
      <c r="AB382" s="111"/>
      <c r="AC382" s="111"/>
      <c r="AD382" s="111"/>
      <c r="AE382" s="111"/>
      <c r="AF382" s="111"/>
      <c r="AG382" s="111"/>
      <c r="AH382" s="111"/>
      <c r="AI382" s="111"/>
      <c r="AJ382" s="111"/>
      <c r="AK382" s="111"/>
      <c r="AL382" s="111"/>
      <c r="AM382" s="111"/>
      <c r="AN382" s="111"/>
      <c r="AO382" s="111"/>
      <c r="AP382" s="111"/>
      <c r="AQ382" s="111"/>
      <c r="AR382" s="111"/>
      <c r="AS382" s="111"/>
      <c r="AT382" s="111"/>
      <c r="AU382" s="111"/>
      <c r="AV382" s="111"/>
      <c r="AW382" s="111"/>
    </row>
    <row r="383" spans="1:49">
      <c r="A383" s="111"/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  <c r="AA383" s="111"/>
      <c r="AB383" s="111"/>
      <c r="AC383" s="111"/>
      <c r="AD383" s="111"/>
      <c r="AE383" s="111"/>
      <c r="AF383" s="111"/>
      <c r="AG383" s="111"/>
      <c r="AH383" s="111"/>
      <c r="AI383" s="111"/>
      <c r="AJ383" s="111"/>
      <c r="AK383" s="111"/>
      <c r="AL383" s="111"/>
      <c r="AM383" s="111"/>
      <c r="AN383" s="111"/>
      <c r="AO383" s="111"/>
      <c r="AP383" s="111"/>
      <c r="AQ383" s="111"/>
      <c r="AR383" s="111"/>
      <c r="AS383" s="111"/>
      <c r="AT383" s="111"/>
      <c r="AU383" s="111"/>
      <c r="AV383" s="111"/>
      <c r="AW383" s="111"/>
    </row>
    <row r="384" spans="1:49">
      <c r="A384" s="111"/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  <c r="AA384" s="111"/>
      <c r="AB384" s="111"/>
      <c r="AC384" s="111"/>
      <c r="AD384" s="111"/>
      <c r="AE384" s="111"/>
      <c r="AF384" s="111"/>
      <c r="AG384" s="111"/>
      <c r="AH384" s="111"/>
      <c r="AI384" s="111"/>
      <c r="AJ384" s="111"/>
      <c r="AK384" s="111"/>
      <c r="AL384" s="111"/>
      <c r="AM384" s="111"/>
      <c r="AN384" s="111"/>
      <c r="AO384" s="111"/>
      <c r="AP384" s="111"/>
      <c r="AQ384" s="111"/>
      <c r="AR384" s="111"/>
      <c r="AS384" s="111"/>
      <c r="AT384" s="111"/>
      <c r="AU384" s="111"/>
      <c r="AV384" s="111"/>
      <c r="AW384" s="111"/>
    </row>
    <row r="385" spans="1:49">
      <c r="A385" s="111"/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  <c r="AA385" s="111"/>
      <c r="AB385" s="111"/>
      <c r="AC385" s="111"/>
      <c r="AD385" s="111"/>
      <c r="AE385" s="111"/>
      <c r="AF385" s="111"/>
      <c r="AG385" s="111"/>
      <c r="AH385" s="111"/>
      <c r="AI385" s="111"/>
      <c r="AJ385" s="111"/>
      <c r="AK385" s="111"/>
      <c r="AL385" s="111"/>
      <c r="AM385" s="111"/>
      <c r="AN385" s="111"/>
      <c r="AO385" s="111"/>
      <c r="AP385" s="111"/>
      <c r="AQ385" s="111"/>
      <c r="AR385" s="111"/>
      <c r="AS385" s="111"/>
      <c r="AT385" s="111"/>
      <c r="AU385" s="111"/>
      <c r="AV385" s="111"/>
      <c r="AW385" s="111"/>
    </row>
    <row r="386" spans="1:49">
      <c r="A386" s="111"/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  <c r="AA386" s="111"/>
      <c r="AB386" s="111"/>
      <c r="AC386" s="111"/>
      <c r="AD386" s="111"/>
      <c r="AE386" s="111"/>
      <c r="AF386" s="111"/>
      <c r="AG386" s="111"/>
      <c r="AH386" s="111"/>
      <c r="AI386" s="111"/>
      <c r="AJ386" s="111"/>
      <c r="AK386" s="111"/>
      <c r="AL386" s="111"/>
      <c r="AM386" s="111"/>
      <c r="AN386" s="111"/>
      <c r="AO386" s="111"/>
      <c r="AP386" s="111"/>
      <c r="AQ386" s="111"/>
      <c r="AR386" s="111"/>
      <c r="AS386" s="111"/>
      <c r="AT386" s="111"/>
      <c r="AU386" s="111"/>
      <c r="AV386" s="111"/>
      <c r="AW386" s="111"/>
    </row>
    <row r="387" spans="1:49">
      <c r="A387" s="111"/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  <c r="AA387" s="111"/>
      <c r="AB387" s="111"/>
      <c r="AC387" s="111"/>
      <c r="AD387" s="111"/>
      <c r="AE387" s="111"/>
      <c r="AF387" s="111"/>
      <c r="AG387" s="111"/>
      <c r="AH387" s="111"/>
      <c r="AI387" s="111"/>
      <c r="AJ387" s="111"/>
      <c r="AK387" s="111"/>
      <c r="AL387" s="111"/>
      <c r="AM387" s="111"/>
      <c r="AN387" s="111"/>
      <c r="AO387" s="111"/>
      <c r="AP387" s="111"/>
      <c r="AQ387" s="111"/>
      <c r="AR387" s="111"/>
      <c r="AS387" s="111"/>
      <c r="AT387" s="111"/>
      <c r="AU387" s="111"/>
      <c r="AV387" s="111"/>
      <c r="AW387" s="111"/>
    </row>
    <row r="388" spans="1:49">
      <c r="A388" s="111"/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  <c r="AA388" s="111"/>
      <c r="AB388" s="111"/>
      <c r="AC388" s="111"/>
      <c r="AD388" s="111"/>
      <c r="AE388" s="111"/>
      <c r="AF388" s="111"/>
      <c r="AG388" s="111"/>
      <c r="AH388" s="111"/>
      <c r="AI388" s="111"/>
      <c r="AJ388" s="111"/>
      <c r="AK388" s="111"/>
      <c r="AL388" s="111"/>
      <c r="AM388" s="111"/>
      <c r="AN388" s="111"/>
      <c r="AO388" s="111"/>
      <c r="AP388" s="111"/>
      <c r="AQ388" s="111"/>
      <c r="AR388" s="111"/>
      <c r="AS388" s="111"/>
      <c r="AT388" s="111"/>
      <c r="AU388" s="111"/>
      <c r="AV388" s="111"/>
      <c r="AW388" s="111"/>
    </row>
    <row r="389" spans="1:49">
      <c r="A389" s="111"/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  <c r="AA389" s="111"/>
      <c r="AB389" s="111"/>
      <c r="AC389" s="111"/>
      <c r="AD389" s="111"/>
      <c r="AE389" s="111"/>
      <c r="AF389" s="111"/>
      <c r="AG389" s="111"/>
      <c r="AH389" s="111"/>
      <c r="AI389" s="111"/>
      <c r="AJ389" s="111"/>
      <c r="AK389" s="111"/>
      <c r="AL389" s="111"/>
      <c r="AM389" s="111"/>
      <c r="AN389" s="111"/>
      <c r="AO389" s="111"/>
      <c r="AP389" s="111"/>
      <c r="AQ389" s="111"/>
      <c r="AR389" s="111"/>
      <c r="AS389" s="111"/>
      <c r="AT389" s="111"/>
      <c r="AU389" s="111"/>
      <c r="AV389" s="111"/>
      <c r="AW389" s="111"/>
    </row>
    <row r="390" spans="1:49">
      <c r="A390" s="111"/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  <c r="AA390" s="111"/>
      <c r="AB390" s="111"/>
      <c r="AC390" s="111"/>
      <c r="AD390" s="111"/>
      <c r="AE390" s="111"/>
      <c r="AF390" s="111"/>
      <c r="AG390" s="111"/>
      <c r="AH390" s="111"/>
      <c r="AI390" s="111"/>
      <c r="AJ390" s="111"/>
      <c r="AK390" s="111"/>
      <c r="AL390" s="111"/>
      <c r="AM390" s="111"/>
      <c r="AN390" s="111"/>
      <c r="AO390" s="111"/>
      <c r="AP390" s="111"/>
      <c r="AQ390" s="111"/>
      <c r="AR390" s="111"/>
      <c r="AS390" s="111"/>
      <c r="AT390" s="111"/>
      <c r="AU390" s="111"/>
      <c r="AV390" s="111"/>
      <c r="AW390" s="111"/>
    </row>
    <row r="391" spans="1:49">
      <c r="A391" s="111"/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  <c r="AA391" s="111"/>
      <c r="AB391" s="111"/>
      <c r="AC391" s="111"/>
      <c r="AD391" s="111"/>
      <c r="AE391" s="111"/>
      <c r="AF391" s="111"/>
      <c r="AG391" s="111"/>
      <c r="AH391" s="111"/>
      <c r="AI391" s="111"/>
      <c r="AJ391" s="111"/>
      <c r="AK391" s="111"/>
      <c r="AL391" s="111"/>
      <c r="AM391" s="111"/>
      <c r="AN391" s="111"/>
      <c r="AO391" s="111"/>
      <c r="AP391" s="111"/>
      <c r="AQ391" s="111"/>
      <c r="AR391" s="111"/>
      <c r="AS391" s="111"/>
      <c r="AT391" s="111"/>
      <c r="AU391" s="111"/>
      <c r="AV391" s="111"/>
      <c r="AW391" s="111"/>
    </row>
    <row r="392" spans="1:49">
      <c r="A392" s="111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  <c r="AA392" s="111"/>
      <c r="AB392" s="111"/>
      <c r="AC392" s="111"/>
      <c r="AD392" s="111"/>
      <c r="AE392" s="111"/>
      <c r="AF392" s="111"/>
      <c r="AG392" s="111"/>
      <c r="AH392" s="111"/>
      <c r="AI392" s="111"/>
      <c r="AJ392" s="111"/>
      <c r="AK392" s="111"/>
      <c r="AL392" s="111"/>
      <c r="AM392" s="111"/>
      <c r="AN392" s="111"/>
      <c r="AO392" s="111"/>
      <c r="AP392" s="111"/>
      <c r="AQ392" s="111"/>
      <c r="AR392" s="111"/>
      <c r="AS392" s="111"/>
      <c r="AT392" s="111"/>
      <c r="AU392" s="111"/>
      <c r="AV392" s="111"/>
      <c r="AW392" s="111"/>
    </row>
    <row r="393" spans="1:49">
      <c r="A393" s="111"/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  <c r="AA393" s="111"/>
      <c r="AB393" s="111"/>
      <c r="AC393" s="111"/>
      <c r="AD393" s="111"/>
      <c r="AE393" s="111"/>
      <c r="AF393" s="111"/>
      <c r="AG393" s="111"/>
      <c r="AH393" s="111"/>
      <c r="AI393" s="111"/>
      <c r="AJ393" s="111"/>
      <c r="AK393" s="111"/>
      <c r="AL393" s="111"/>
      <c r="AM393" s="111"/>
      <c r="AN393" s="111"/>
      <c r="AO393" s="111"/>
      <c r="AP393" s="111"/>
      <c r="AQ393" s="111"/>
      <c r="AR393" s="111"/>
      <c r="AS393" s="111"/>
      <c r="AT393" s="111"/>
      <c r="AU393" s="111"/>
      <c r="AV393" s="111"/>
      <c r="AW393" s="111"/>
    </row>
    <row r="394" spans="1:49">
      <c r="A394" s="111"/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  <c r="AA394" s="111"/>
      <c r="AB394" s="111"/>
      <c r="AC394" s="111"/>
      <c r="AD394" s="111"/>
      <c r="AE394" s="111"/>
      <c r="AF394" s="111"/>
      <c r="AG394" s="111"/>
      <c r="AH394" s="111"/>
      <c r="AI394" s="111"/>
      <c r="AJ394" s="111"/>
      <c r="AK394" s="111"/>
      <c r="AL394" s="111"/>
      <c r="AM394" s="111"/>
      <c r="AN394" s="111"/>
      <c r="AO394" s="111"/>
      <c r="AP394" s="111"/>
      <c r="AQ394" s="111"/>
      <c r="AR394" s="111"/>
      <c r="AS394" s="111"/>
      <c r="AT394" s="111"/>
      <c r="AU394" s="111"/>
      <c r="AV394" s="111"/>
      <c r="AW394" s="111"/>
    </row>
    <row r="395" spans="1:49">
      <c r="A395" s="111"/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  <c r="AA395" s="111"/>
      <c r="AB395" s="111"/>
      <c r="AC395" s="111"/>
      <c r="AD395" s="111"/>
      <c r="AE395" s="111"/>
      <c r="AF395" s="111"/>
      <c r="AG395" s="111"/>
      <c r="AH395" s="111"/>
      <c r="AI395" s="111"/>
      <c r="AJ395" s="111"/>
      <c r="AK395" s="111"/>
      <c r="AL395" s="111"/>
      <c r="AM395" s="111"/>
      <c r="AN395" s="111"/>
      <c r="AO395" s="111"/>
      <c r="AP395" s="111"/>
      <c r="AQ395" s="111"/>
      <c r="AR395" s="111"/>
      <c r="AS395" s="111"/>
      <c r="AT395" s="111"/>
      <c r="AU395" s="111"/>
      <c r="AV395" s="111"/>
      <c r="AW395" s="111"/>
    </row>
    <row r="396" spans="1:49">
      <c r="A396" s="111"/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  <c r="AA396" s="111"/>
      <c r="AB396" s="111"/>
      <c r="AC396" s="111"/>
      <c r="AD396" s="111"/>
      <c r="AE396" s="111"/>
      <c r="AF396" s="111"/>
      <c r="AG396" s="111"/>
      <c r="AH396" s="111"/>
      <c r="AI396" s="111"/>
      <c r="AJ396" s="111"/>
      <c r="AK396" s="111"/>
      <c r="AL396" s="111"/>
      <c r="AM396" s="111"/>
      <c r="AN396" s="111"/>
      <c r="AO396" s="111"/>
      <c r="AP396" s="111"/>
      <c r="AQ396" s="111"/>
      <c r="AR396" s="111"/>
      <c r="AS396" s="111"/>
      <c r="AT396" s="111"/>
      <c r="AU396" s="111"/>
      <c r="AV396" s="111"/>
      <c r="AW396" s="111"/>
    </row>
    <row r="397" spans="1:49">
      <c r="A397" s="111"/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  <c r="AA397" s="111"/>
      <c r="AB397" s="111"/>
      <c r="AC397" s="111"/>
      <c r="AD397" s="111"/>
      <c r="AE397" s="111"/>
      <c r="AF397" s="111"/>
      <c r="AG397" s="111"/>
      <c r="AH397" s="111"/>
      <c r="AI397" s="111"/>
      <c r="AJ397" s="111"/>
      <c r="AK397" s="111"/>
      <c r="AL397" s="111"/>
      <c r="AM397" s="111"/>
      <c r="AN397" s="111"/>
      <c r="AO397" s="111"/>
      <c r="AP397" s="111"/>
      <c r="AQ397" s="111"/>
      <c r="AR397" s="111"/>
      <c r="AS397" s="111"/>
      <c r="AT397" s="111"/>
      <c r="AU397" s="111"/>
      <c r="AV397" s="111"/>
      <c r="AW397" s="111"/>
    </row>
    <row r="398" spans="1:49">
      <c r="A398" s="111"/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  <c r="AA398" s="111"/>
      <c r="AB398" s="111"/>
      <c r="AC398" s="111"/>
      <c r="AD398" s="111"/>
      <c r="AE398" s="111"/>
      <c r="AF398" s="111"/>
      <c r="AG398" s="111"/>
      <c r="AH398" s="111"/>
      <c r="AI398" s="111"/>
      <c r="AJ398" s="111"/>
      <c r="AK398" s="111"/>
      <c r="AL398" s="111"/>
      <c r="AM398" s="111"/>
      <c r="AN398" s="111"/>
      <c r="AO398" s="111"/>
      <c r="AP398" s="111"/>
      <c r="AQ398" s="111"/>
      <c r="AR398" s="111"/>
      <c r="AS398" s="111"/>
      <c r="AT398" s="111"/>
      <c r="AU398" s="111"/>
      <c r="AV398" s="111"/>
      <c r="AW398" s="111"/>
    </row>
    <row r="399" spans="1:49">
      <c r="A399" s="111"/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  <c r="AA399" s="111"/>
      <c r="AB399" s="111"/>
      <c r="AC399" s="111"/>
      <c r="AD399" s="111"/>
      <c r="AE399" s="111"/>
      <c r="AF399" s="111"/>
      <c r="AG399" s="111"/>
      <c r="AH399" s="111"/>
      <c r="AI399" s="111"/>
      <c r="AJ399" s="111"/>
      <c r="AK399" s="111"/>
      <c r="AL399" s="111"/>
      <c r="AM399" s="111"/>
      <c r="AN399" s="111"/>
      <c r="AO399" s="111"/>
      <c r="AP399" s="111"/>
      <c r="AQ399" s="111"/>
      <c r="AR399" s="111"/>
      <c r="AS399" s="111"/>
      <c r="AT399" s="111"/>
      <c r="AU399" s="111"/>
      <c r="AV399" s="111"/>
      <c r="AW399" s="111"/>
    </row>
    <row r="400" spans="1:49">
      <c r="A400" s="111"/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  <c r="AA400" s="111"/>
      <c r="AB400" s="111"/>
      <c r="AC400" s="111"/>
      <c r="AD400" s="111"/>
      <c r="AE400" s="111"/>
      <c r="AF400" s="111"/>
      <c r="AG400" s="111"/>
      <c r="AH400" s="111"/>
      <c r="AI400" s="111"/>
      <c r="AJ400" s="111"/>
      <c r="AK400" s="111"/>
      <c r="AL400" s="111"/>
      <c r="AM400" s="111"/>
      <c r="AN400" s="111"/>
      <c r="AO400" s="111"/>
      <c r="AP400" s="111"/>
      <c r="AQ400" s="111"/>
      <c r="AR400" s="111"/>
      <c r="AS400" s="111"/>
      <c r="AT400" s="111"/>
      <c r="AU400" s="111"/>
      <c r="AV400" s="111"/>
      <c r="AW400" s="111"/>
    </row>
    <row r="401" spans="1:49">
      <c r="A401" s="111"/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  <c r="AA401" s="111"/>
      <c r="AB401" s="111"/>
      <c r="AC401" s="111"/>
      <c r="AD401" s="111"/>
      <c r="AE401" s="111"/>
      <c r="AF401" s="111"/>
      <c r="AG401" s="111"/>
      <c r="AH401" s="111"/>
      <c r="AI401" s="111"/>
      <c r="AJ401" s="111"/>
      <c r="AK401" s="111"/>
      <c r="AL401" s="111"/>
      <c r="AM401" s="111"/>
      <c r="AN401" s="111"/>
      <c r="AO401" s="111"/>
      <c r="AP401" s="111"/>
      <c r="AQ401" s="111"/>
      <c r="AR401" s="111"/>
      <c r="AS401" s="111"/>
      <c r="AT401" s="111"/>
      <c r="AU401" s="111"/>
      <c r="AV401" s="111"/>
      <c r="AW401" s="111"/>
    </row>
    <row r="402" spans="1:49">
      <c r="A402" s="111"/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  <c r="AA402" s="111"/>
      <c r="AB402" s="111"/>
      <c r="AC402" s="111"/>
      <c r="AD402" s="111"/>
      <c r="AE402" s="111"/>
      <c r="AF402" s="111"/>
      <c r="AG402" s="111"/>
      <c r="AH402" s="111"/>
      <c r="AI402" s="111"/>
      <c r="AJ402" s="111"/>
      <c r="AK402" s="111"/>
      <c r="AL402" s="111"/>
      <c r="AM402" s="111"/>
      <c r="AN402" s="111"/>
      <c r="AO402" s="111"/>
      <c r="AP402" s="111"/>
      <c r="AQ402" s="111"/>
      <c r="AR402" s="111"/>
      <c r="AS402" s="111"/>
      <c r="AT402" s="111"/>
      <c r="AU402" s="111"/>
      <c r="AV402" s="111"/>
      <c r="AW402" s="111"/>
    </row>
    <row r="403" spans="1:49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  <c r="AA403" s="111"/>
      <c r="AB403" s="111"/>
      <c r="AC403" s="111"/>
      <c r="AD403" s="111"/>
      <c r="AE403" s="111"/>
      <c r="AF403" s="111"/>
      <c r="AG403" s="111"/>
      <c r="AH403" s="111"/>
      <c r="AI403" s="111"/>
      <c r="AJ403" s="111"/>
      <c r="AK403" s="111"/>
      <c r="AL403" s="111"/>
      <c r="AM403" s="111"/>
      <c r="AN403" s="111"/>
      <c r="AO403" s="111"/>
      <c r="AP403" s="111"/>
      <c r="AQ403" s="111"/>
      <c r="AR403" s="111"/>
      <c r="AS403" s="111"/>
      <c r="AT403" s="111"/>
      <c r="AU403" s="111"/>
      <c r="AV403" s="111"/>
      <c r="AW403" s="111"/>
    </row>
    <row r="404" spans="1:49">
      <c r="A404" s="111"/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  <c r="AA404" s="111"/>
      <c r="AB404" s="111"/>
      <c r="AC404" s="111"/>
      <c r="AD404" s="111"/>
      <c r="AE404" s="111"/>
      <c r="AF404" s="111"/>
      <c r="AG404" s="111"/>
      <c r="AH404" s="111"/>
      <c r="AI404" s="111"/>
      <c r="AJ404" s="111"/>
      <c r="AK404" s="111"/>
      <c r="AL404" s="111"/>
      <c r="AM404" s="111"/>
      <c r="AN404" s="111"/>
      <c r="AO404" s="111"/>
      <c r="AP404" s="111"/>
      <c r="AQ404" s="111"/>
      <c r="AR404" s="111"/>
      <c r="AS404" s="111"/>
      <c r="AT404" s="111"/>
      <c r="AU404" s="111"/>
      <c r="AV404" s="111"/>
      <c r="AW404" s="111"/>
    </row>
    <row r="405" spans="1:49">
      <c r="A405" s="111"/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  <c r="AA405" s="111"/>
      <c r="AB405" s="111"/>
      <c r="AC405" s="111"/>
      <c r="AD405" s="111"/>
      <c r="AE405" s="111"/>
      <c r="AF405" s="111"/>
      <c r="AG405" s="111"/>
      <c r="AH405" s="111"/>
      <c r="AI405" s="111"/>
      <c r="AJ405" s="111"/>
      <c r="AK405" s="111"/>
      <c r="AL405" s="111"/>
      <c r="AM405" s="111"/>
      <c r="AN405" s="111"/>
      <c r="AO405" s="111"/>
      <c r="AP405" s="111"/>
      <c r="AQ405" s="111"/>
      <c r="AR405" s="111"/>
      <c r="AS405" s="111"/>
      <c r="AT405" s="111"/>
      <c r="AU405" s="111"/>
      <c r="AV405" s="111"/>
      <c r="AW405" s="111"/>
    </row>
    <row r="406" spans="1:49">
      <c r="A406" s="111"/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111"/>
      <c r="AH406" s="111"/>
      <c r="AI406" s="111"/>
      <c r="AJ406" s="111"/>
      <c r="AK406" s="111"/>
      <c r="AL406" s="111"/>
      <c r="AM406" s="111"/>
      <c r="AN406" s="111"/>
      <c r="AO406" s="111"/>
      <c r="AP406" s="111"/>
      <c r="AQ406" s="111"/>
      <c r="AR406" s="111"/>
      <c r="AS406" s="111"/>
      <c r="AT406" s="111"/>
      <c r="AU406" s="111"/>
      <c r="AV406" s="111"/>
      <c r="AW406" s="111"/>
    </row>
    <row r="407" spans="1:49">
      <c r="A407" s="111"/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  <c r="AA407" s="111"/>
      <c r="AB407" s="111"/>
      <c r="AC407" s="111"/>
      <c r="AD407" s="111"/>
      <c r="AE407" s="111"/>
      <c r="AF407" s="111"/>
      <c r="AG407" s="111"/>
      <c r="AH407" s="111"/>
      <c r="AI407" s="111"/>
      <c r="AJ407" s="111"/>
      <c r="AK407" s="111"/>
      <c r="AL407" s="111"/>
      <c r="AM407" s="111"/>
      <c r="AN407" s="111"/>
      <c r="AO407" s="111"/>
      <c r="AP407" s="111"/>
      <c r="AQ407" s="111"/>
      <c r="AR407" s="111"/>
      <c r="AS407" s="111"/>
      <c r="AT407" s="111"/>
      <c r="AU407" s="111"/>
      <c r="AV407" s="111"/>
      <c r="AW407" s="111"/>
    </row>
    <row r="408" spans="1:49">
      <c r="A408" s="111"/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  <c r="AA408" s="111"/>
      <c r="AB408" s="111"/>
      <c r="AC408" s="111"/>
      <c r="AD408" s="111"/>
      <c r="AE408" s="111"/>
      <c r="AF408" s="111"/>
      <c r="AG408" s="111"/>
      <c r="AH408" s="111"/>
      <c r="AI408" s="111"/>
      <c r="AJ408" s="111"/>
      <c r="AK408" s="111"/>
      <c r="AL408" s="111"/>
      <c r="AM408" s="111"/>
      <c r="AN408" s="111"/>
      <c r="AO408" s="111"/>
      <c r="AP408" s="111"/>
      <c r="AQ408" s="111"/>
      <c r="AR408" s="111"/>
      <c r="AS408" s="111"/>
      <c r="AT408" s="111"/>
      <c r="AU408" s="111"/>
      <c r="AV408" s="111"/>
      <c r="AW408" s="111"/>
    </row>
    <row r="409" spans="1:49">
      <c r="A409" s="111"/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  <c r="AA409" s="111"/>
      <c r="AB409" s="111"/>
      <c r="AC409" s="111"/>
      <c r="AD409" s="111"/>
      <c r="AE409" s="111"/>
      <c r="AF409" s="111"/>
      <c r="AG409" s="111"/>
      <c r="AH409" s="111"/>
      <c r="AI409" s="111"/>
      <c r="AJ409" s="111"/>
      <c r="AK409" s="111"/>
      <c r="AL409" s="111"/>
      <c r="AM409" s="111"/>
      <c r="AN409" s="111"/>
      <c r="AO409" s="111"/>
      <c r="AP409" s="111"/>
      <c r="AQ409" s="111"/>
      <c r="AR409" s="111"/>
      <c r="AS409" s="111"/>
      <c r="AT409" s="111"/>
      <c r="AU409" s="111"/>
      <c r="AV409" s="111"/>
      <c r="AW409" s="111"/>
    </row>
    <row r="410" spans="1:49">
      <c r="A410" s="111"/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  <c r="AA410" s="111"/>
      <c r="AB410" s="111"/>
      <c r="AC410" s="111"/>
      <c r="AD410" s="111"/>
      <c r="AE410" s="111"/>
      <c r="AF410" s="111"/>
      <c r="AG410" s="111"/>
      <c r="AH410" s="111"/>
      <c r="AI410" s="111"/>
      <c r="AJ410" s="111"/>
      <c r="AK410" s="111"/>
      <c r="AL410" s="111"/>
      <c r="AM410" s="111"/>
      <c r="AN410" s="111"/>
      <c r="AO410" s="111"/>
      <c r="AP410" s="111"/>
      <c r="AQ410" s="111"/>
      <c r="AR410" s="111"/>
      <c r="AS410" s="111"/>
      <c r="AT410" s="111"/>
      <c r="AU410" s="111"/>
      <c r="AV410" s="111"/>
      <c r="AW410" s="111"/>
    </row>
    <row r="411" spans="1:49">
      <c r="A411" s="111"/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  <c r="AA411" s="111"/>
      <c r="AB411" s="111"/>
      <c r="AC411" s="111"/>
      <c r="AD411" s="111"/>
      <c r="AE411" s="111"/>
      <c r="AF411" s="111"/>
      <c r="AG411" s="111"/>
      <c r="AH411" s="111"/>
      <c r="AI411" s="111"/>
      <c r="AJ411" s="111"/>
      <c r="AK411" s="111"/>
      <c r="AL411" s="111"/>
      <c r="AM411" s="111"/>
      <c r="AN411" s="111"/>
      <c r="AO411" s="111"/>
      <c r="AP411" s="111"/>
      <c r="AQ411" s="111"/>
      <c r="AR411" s="111"/>
      <c r="AS411" s="111"/>
      <c r="AT411" s="111"/>
      <c r="AU411" s="111"/>
      <c r="AV411" s="111"/>
      <c r="AW411" s="111"/>
    </row>
    <row r="412" spans="1:49">
      <c r="A412" s="111"/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  <c r="AA412" s="111"/>
      <c r="AB412" s="111"/>
      <c r="AC412" s="111"/>
      <c r="AD412" s="111"/>
      <c r="AE412" s="111"/>
      <c r="AF412" s="111"/>
      <c r="AG412" s="111"/>
      <c r="AH412" s="111"/>
      <c r="AI412" s="111"/>
      <c r="AJ412" s="111"/>
      <c r="AK412" s="111"/>
      <c r="AL412" s="111"/>
      <c r="AM412" s="111"/>
      <c r="AN412" s="111"/>
      <c r="AO412" s="111"/>
      <c r="AP412" s="111"/>
      <c r="AQ412" s="111"/>
      <c r="AR412" s="111"/>
      <c r="AS412" s="111"/>
      <c r="AT412" s="111"/>
      <c r="AU412" s="111"/>
      <c r="AV412" s="111"/>
      <c r="AW412" s="111"/>
    </row>
    <row r="413" spans="1:49">
      <c r="A413" s="111"/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  <c r="AA413" s="111"/>
      <c r="AB413" s="111"/>
      <c r="AC413" s="111"/>
      <c r="AD413" s="111"/>
      <c r="AE413" s="111"/>
      <c r="AF413" s="111"/>
      <c r="AG413" s="111"/>
      <c r="AH413" s="111"/>
      <c r="AI413" s="111"/>
      <c r="AJ413" s="111"/>
      <c r="AK413" s="111"/>
      <c r="AL413" s="111"/>
      <c r="AM413" s="111"/>
      <c r="AN413" s="111"/>
      <c r="AO413" s="111"/>
      <c r="AP413" s="111"/>
      <c r="AQ413" s="111"/>
      <c r="AR413" s="111"/>
      <c r="AS413" s="111"/>
      <c r="AT413" s="111"/>
      <c r="AU413" s="111"/>
      <c r="AV413" s="111"/>
      <c r="AW413" s="111"/>
    </row>
    <row r="414" spans="1:49">
      <c r="A414" s="111"/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  <c r="AA414" s="111"/>
      <c r="AB414" s="111"/>
      <c r="AC414" s="111"/>
      <c r="AD414" s="111"/>
      <c r="AE414" s="111"/>
      <c r="AF414" s="111"/>
      <c r="AG414" s="111"/>
      <c r="AH414" s="111"/>
      <c r="AI414" s="111"/>
      <c r="AJ414" s="111"/>
      <c r="AK414" s="111"/>
      <c r="AL414" s="111"/>
      <c r="AM414" s="111"/>
      <c r="AN414" s="111"/>
      <c r="AO414" s="111"/>
      <c r="AP414" s="111"/>
      <c r="AQ414" s="111"/>
      <c r="AR414" s="111"/>
      <c r="AS414" s="111"/>
      <c r="AT414" s="111"/>
      <c r="AU414" s="111"/>
      <c r="AV414" s="111"/>
      <c r="AW414" s="111"/>
    </row>
    <row r="415" spans="1:49">
      <c r="A415" s="111"/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  <c r="AA415" s="111"/>
      <c r="AB415" s="111"/>
      <c r="AC415" s="111"/>
      <c r="AD415" s="111"/>
      <c r="AE415" s="111"/>
      <c r="AF415" s="111"/>
      <c r="AG415" s="111"/>
      <c r="AH415" s="111"/>
      <c r="AI415" s="111"/>
      <c r="AJ415" s="111"/>
      <c r="AK415" s="111"/>
      <c r="AL415" s="111"/>
      <c r="AM415" s="111"/>
      <c r="AN415" s="111"/>
      <c r="AO415" s="111"/>
      <c r="AP415" s="111"/>
      <c r="AQ415" s="111"/>
      <c r="AR415" s="111"/>
      <c r="AS415" s="111"/>
      <c r="AT415" s="111"/>
      <c r="AU415" s="111"/>
      <c r="AV415" s="111"/>
      <c r="AW415" s="111"/>
    </row>
    <row r="416" spans="1:49">
      <c r="A416" s="111"/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  <c r="AE416" s="111"/>
      <c r="AF416" s="111"/>
      <c r="AG416" s="111"/>
      <c r="AH416" s="111"/>
      <c r="AI416" s="111"/>
      <c r="AJ416" s="111"/>
      <c r="AK416" s="111"/>
      <c r="AL416" s="111"/>
      <c r="AM416" s="111"/>
      <c r="AN416" s="111"/>
      <c r="AO416" s="111"/>
      <c r="AP416" s="111"/>
      <c r="AQ416" s="111"/>
      <c r="AR416" s="111"/>
      <c r="AS416" s="111"/>
      <c r="AT416" s="111"/>
      <c r="AU416" s="111"/>
      <c r="AV416" s="111"/>
      <c r="AW416" s="111"/>
    </row>
    <row r="417" spans="1:49">
      <c r="A417" s="111"/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  <c r="AB417" s="111"/>
      <c r="AC417" s="111"/>
      <c r="AD417" s="111"/>
      <c r="AE417" s="111"/>
      <c r="AF417" s="111"/>
      <c r="AG417" s="111"/>
      <c r="AH417" s="111"/>
      <c r="AI417" s="111"/>
      <c r="AJ417" s="111"/>
      <c r="AK417" s="111"/>
      <c r="AL417" s="111"/>
      <c r="AM417" s="111"/>
      <c r="AN417" s="111"/>
      <c r="AO417" s="111"/>
      <c r="AP417" s="111"/>
      <c r="AQ417" s="111"/>
      <c r="AR417" s="111"/>
      <c r="AS417" s="111"/>
      <c r="AT417" s="111"/>
      <c r="AU417" s="111"/>
      <c r="AV417" s="111"/>
      <c r="AW417" s="111"/>
    </row>
    <row r="418" spans="1:49">
      <c r="A418" s="111"/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  <c r="AA418" s="111"/>
      <c r="AB418" s="111"/>
      <c r="AC418" s="111"/>
      <c r="AD418" s="111"/>
      <c r="AE418" s="111"/>
      <c r="AF418" s="111"/>
      <c r="AG418" s="111"/>
      <c r="AH418" s="111"/>
      <c r="AI418" s="111"/>
      <c r="AJ418" s="111"/>
      <c r="AK418" s="111"/>
      <c r="AL418" s="111"/>
      <c r="AM418" s="111"/>
      <c r="AN418" s="111"/>
      <c r="AO418" s="111"/>
      <c r="AP418" s="111"/>
      <c r="AQ418" s="111"/>
      <c r="AR418" s="111"/>
      <c r="AS418" s="111"/>
      <c r="AT418" s="111"/>
      <c r="AU418" s="111"/>
      <c r="AV418" s="111"/>
      <c r="AW418" s="111"/>
    </row>
    <row r="419" spans="1:49">
      <c r="A419" s="111"/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  <c r="AA419" s="111"/>
      <c r="AB419" s="111"/>
      <c r="AC419" s="111"/>
      <c r="AD419" s="111"/>
      <c r="AE419" s="111"/>
      <c r="AF419" s="111"/>
      <c r="AG419" s="111"/>
      <c r="AH419" s="111"/>
      <c r="AI419" s="111"/>
      <c r="AJ419" s="111"/>
      <c r="AK419" s="111"/>
      <c r="AL419" s="111"/>
      <c r="AM419" s="111"/>
      <c r="AN419" s="111"/>
      <c r="AO419" s="111"/>
      <c r="AP419" s="111"/>
      <c r="AQ419" s="111"/>
      <c r="AR419" s="111"/>
      <c r="AS419" s="111"/>
      <c r="AT419" s="111"/>
      <c r="AU419" s="111"/>
      <c r="AV419" s="111"/>
      <c r="AW419" s="111"/>
    </row>
    <row r="420" spans="1:49">
      <c r="A420" s="111"/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  <c r="AA420" s="111"/>
      <c r="AB420" s="111"/>
      <c r="AC420" s="111"/>
      <c r="AD420" s="111"/>
      <c r="AE420" s="111"/>
      <c r="AF420" s="111"/>
      <c r="AG420" s="111"/>
      <c r="AH420" s="111"/>
      <c r="AI420" s="111"/>
      <c r="AJ420" s="111"/>
      <c r="AK420" s="111"/>
      <c r="AL420" s="111"/>
      <c r="AM420" s="111"/>
      <c r="AN420" s="111"/>
      <c r="AO420" s="111"/>
      <c r="AP420" s="111"/>
      <c r="AQ420" s="111"/>
      <c r="AR420" s="111"/>
      <c r="AS420" s="111"/>
      <c r="AT420" s="111"/>
      <c r="AU420" s="111"/>
      <c r="AV420" s="111"/>
      <c r="AW420" s="111"/>
    </row>
    <row r="421" spans="1:49">
      <c r="A421" s="111"/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  <c r="AA421" s="111"/>
      <c r="AB421" s="111"/>
      <c r="AC421" s="111"/>
      <c r="AD421" s="111"/>
      <c r="AE421" s="111"/>
      <c r="AF421" s="111"/>
      <c r="AG421" s="111"/>
      <c r="AH421" s="111"/>
      <c r="AI421" s="111"/>
      <c r="AJ421" s="111"/>
      <c r="AK421" s="111"/>
      <c r="AL421" s="111"/>
      <c r="AM421" s="111"/>
      <c r="AN421" s="111"/>
      <c r="AO421" s="111"/>
      <c r="AP421" s="111"/>
      <c r="AQ421" s="111"/>
      <c r="AR421" s="111"/>
      <c r="AS421" s="111"/>
      <c r="AT421" s="111"/>
      <c r="AU421" s="111"/>
      <c r="AV421" s="111"/>
      <c r="AW421" s="111"/>
    </row>
    <row r="422" spans="1:49">
      <c r="A422" s="111"/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  <c r="AA422" s="111"/>
      <c r="AB422" s="111"/>
      <c r="AC422" s="111"/>
      <c r="AD422" s="111"/>
      <c r="AE422" s="111"/>
      <c r="AF422" s="111"/>
      <c r="AG422" s="111"/>
      <c r="AH422" s="111"/>
      <c r="AI422" s="111"/>
      <c r="AJ422" s="111"/>
      <c r="AK422" s="111"/>
      <c r="AL422" s="111"/>
      <c r="AM422" s="111"/>
      <c r="AN422" s="111"/>
      <c r="AO422" s="111"/>
      <c r="AP422" s="111"/>
      <c r="AQ422" s="111"/>
      <c r="AR422" s="111"/>
      <c r="AS422" s="111"/>
      <c r="AT422" s="111"/>
      <c r="AU422" s="111"/>
      <c r="AV422" s="111"/>
      <c r="AW422" s="111"/>
    </row>
    <row r="423" spans="1:49">
      <c r="A423" s="111"/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  <c r="AA423" s="111"/>
      <c r="AB423" s="111"/>
      <c r="AC423" s="111"/>
      <c r="AD423" s="111"/>
      <c r="AE423" s="111"/>
      <c r="AF423" s="111"/>
      <c r="AG423" s="111"/>
      <c r="AH423" s="111"/>
      <c r="AI423" s="111"/>
      <c r="AJ423" s="111"/>
      <c r="AK423" s="111"/>
      <c r="AL423" s="111"/>
      <c r="AM423" s="111"/>
      <c r="AN423" s="111"/>
      <c r="AO423" s="111"/>
      <c r="AP423" s="111"/>
      <c r="AQ423" s="111"/>
      <c r="AR423" s="111"/>
      <c r="AS423" s="111"/>
      <c r="AT423" s="111"/>
      <c r="AU423" s="111"/>
      <c r="AV423" s="111"/>
      <c r="AW423" s="111"/>
    </row>
    <row r="424" spans="1:49">
      <c r="A424" s="111"/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  <c r="AA424" s="111"/>
      <c r="AB424" s="111"/>
      <c r="AC424" s="111"/>
      <c r="AD424" s="111"/>
      <c r="AE424" s="111"/>
      <c r="AF424" s="111"/>
      <c r="AG424" s="111"/>
      <c r="AH424" s="111"/>
      <c r="AI424" s="111"/>
      <c r="AJ424" s="111"/>
      <c r="AK424" s="111"/>
      <c r="AL424" s="111"/>
      <c r="AM424" s="111"/>
      <c r="AN424" s="111"/>
      <c r="AO424" s="111"/>
      <c r="AP424" s="111"/>
      <c r="AQ424" s="111"/>
      <c r="AR424" s="111"/>
      <c r="AS424" s="111"/>
      <c r="AT424" s="111"/>
      <c r="AU424" s="111"/>
      <c r="AV424" s="111"/>
      <c r="AW424" s="111"/>
    </row>
    <row r="425" spans="1:49">
      <c r="A425" s="111"/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  <c r="AA425" s="111"/>
      <c r="AB425" s="111"/>
      <c r="AC425" s="111"/>
      <c r="AD425" s="111"/>
      <c r="AE425" s="111"/>
      <c r="AF425" s="111"/>
      <c r="AG425" s="111"/>
      <c r="AH425" s="111"/>
      <c r="AI425" s="111"/>
      <c r="AJ425" s="111"/>
      <c r="AK425" s="111"/>
      <c r="AL425" s="111"/>
      <c r="AM425" s="111"/>
      <c r="AN425" s="111"/>
      <c r="AO425" s="111"/>
      <c r="AP425" s="111"/>
      <c r="AQ425" s="111"/>
      <c r="AR425" s="111"/>
      <c r="AS425" s="111"/>
      <c r="AT425" s="111"/>
      <c r="AU425" s="111"/>
      <c r="AV425" s="111"/>
      <c r="AW425" s="111"/>
    </row>
    <row r="426" spans="1:49">
      <c r="A426" s="111"/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  <c r="AA426" s="111"/>
      <c r="AB426" s="111"/>
      <c r="AC426" s="111"/>
      <c r="AD426" s="111"/>
      <c r="AE426" s="111"/>
      <c r="AF426" s="111"/>
      <c r="AG426" s="111"/>
      <c r="AH426" s="111"/>
      <c r="AI426" s="111"/>
      <c r="AJ426" s="111"/>
      <c r="AK426" s="111"/>
      <c r="AL426" s="111"/>
      <c r="AM426" s="111"/>
      <c r="AN426" s="111"/>
      <c r="AO426" s="111"/>
      <c r="AP426" s="111"/>
      <c r="AQ426" s="111"/>
      <c r="AR426" s="111"/>
      <c r="AS426" s="111"/>
      <c r="AT426" s="111"/>
      <c r="AU426" s="111"/>
      <c r="AV426" s="111"/>
      <c r="AW426" s="111"/>
    </row>
    <row r="427" spans="1:49">
      <c r="A427" s="111"/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  <c r="AA427" s="111"/>
      <c r="AB427" s="111"/>
      <c r="AC427" s="111"/>
      <c r="AD427" s="111"/>
      <c r="AE427" s="111"/>
      <c r="AF427" s="111"/>
      <c r="AG427" s="111"/>
      <c r="AH427" s="111"/>
      <c r="AI427" s="111"/>
      <c r="AJ427" s="111"/>
      <c r="AK427" s="111"/>
      <c r="AL427" s="111"/>
      <c r="AM427" s="111"/>
      <c r="AN427" s="111"/>
      <c r="AO427" s="111"/>
      <c r="AP427" s="111"/>
      <c r="AQ427" s="111"/>
      <c r="AR427" s="111"/>
      <c r="AS427" s="111"/>
      <c r="AT427" s="111"/>
      <c r="AU427" s="111"/>
      <c r="AV427" s="111"/>
      <c r="AW427" s="111"/>
    </row>
    <row r="428" spans="1:49">
      <c r="A428" s="111"/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  <c r="AA428" s="111"/>
      <c r="AB428" s="111"/>
      <c r="AC428" s="111"/>
      <c r="AD428" s="111"/>
      <c r="AE428" s="111"/>
      <c r="AF428" s="111"/>
      <c r="AG428" s="111"/>
      <c r="AH428" s="111"/>
      <c r="AI428" s="111"/>
      <c r="AJ428" s="111"/>
      <c r="AK428" s="111"/>
      <c r="AL428" s="111"/>
      <c r="AM428" s="111"/>
      <c r="AN428" s="111"/>
      <c r="AO428" s="111"/>
      <c r="AP428" s="111"/>
      <c r="AQ428" s="111"/>
      <c r="AR428" s="111"/>
      <c r="AS428" s="111"/>
      <c r="AT428" s="111"/>
      <c r="AU428" s="111"/>
      <c r="AV428" s="111"/>
      <c r="AW428" s="111"/>
    </row>
    <row r="429" spans="1:49">
      <c r="A429" s="111"/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  <c r="AA429" s="111"/>
      <c r="AB429" s="111"/>
      <c r="AC429" s="111"/>
      <c r="AD429" s="111"/>
      <c r="AE429" s="111"/>
      <c r="AF429" s="111"/>
      <c r="AG429" s="111"/>
      <c r="AH429" s="111"/>
      <c r="AI429" s="111"/>
      <c r="AJ429" s="111"/>
      <c r="AK429" s="111"/>
      <c r="AL429" s="111"/>
      <c r="AM429" s="111"/>
      <c r="AN429" s="111"/>
      <c r="AO429" s="111"/>
      <c r="AP429" s="111"/>
      <c r="AQ429" s="111"/>
      <c r="AR429" s="111"/>
      <c r="AS429" s="111"/>
      <c r="AT429" s="111"/>
      <c r="AU429" s="111"/>
      <c r="AV429" s="111"/>
      <c r="AW429" s="111"/>
    </row>
    <row r="430" spans="1:49">
      <c r="A430" s="111"/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  <c r="AA430" s="111"/>
      <c r="AB430" s="111"/>
      <c r="AC430" s="111"/>
      <c r="AD430" s="111"/>
      <c r="AE430" s="111"/>
      <c r="AF430" s="111"/>
      <c r="AG430" s="111"/>
      <c r="AH430" s="111"/>
      <c r="AI430" s="111"/>
      <c r="AJ430" s="111"/>
      <c r="AK430" s="111"/>
      <c r="AL430" s="111"/>
      <c r="AM430" s="111"/>
      <c r="AN430" s="111"/>
      <c r="AO430" s="111"/>
      <c r="AP430" s="111"/>
      <c r="AQ430" s="111"/>
      <c r="AR430" s="111"/>
      <c r="AS430" s="111"/>
      <c r="AT430" s="111"/>
      <c r="AU430" s="111"/>
      <c r="AV430" s="111"/>
      <c r="AW430" s="111"/>
    </row>
    <row r="431" spans="1:49">
      <c r="A431" s="111"/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  <c r="AA431" s="111"/>
      <c r="AB431" s="111"/>
      <c r="AC431" s="111"/>
      <c r="AD431" s="111"/>
      <c r="AE431" s="111"/>
      <c r="AF431" s="111"/>
      <c r="AG431" s="111"/>
      <c r="AH431" s="111"/>
      <c r="AI431" s="111"/>
      <c r="AJ431" s="111"/>
      <c r="AK431" s="111"/>
      <c r="AL431" s="111"/>
      <c r="AM431" s="111"/>
      <c r="AN431" s="111"/>
      <c r="AO431" s="111"/>
      <c r="AP431" s="111"/>
      <c r="AQ431" s="111"/>
      <c r="AR431" s="111"/>
      <c r="AS431" s="111"/>
      <c r="AT431" s="111"/>
      <c r="AU431" s="111"/>
      <c r="AV431" s="111"/>
      <c r="AW431" s="111"/>
    </row>
    <row r="432" spans="1:49">
      <c r="A432" s="111"/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  <c r="AB432" s="111"/>
      <c r="AC432" s="111"/>
      <c r="AD432" s="111"/>
      <c r="AE432" s="111"/>
      <c r="AF432" s="111"/>
      <c r="AG432" s="111"/>
      <c r="AH432" s="111"/>
      <c r="AI432" s="111"/>
      <c r="AJ432" s="111"/>
      <c r="AK432" s="111"/>
      <c r="AL432" s="111"/>
      <c r="AM432" s="111"/>
      <c r="AN432" s="111"/>
      <c r="AO432" s="111"/>
      <c r="AP432" s="111"/>
      <c r="AQ432" s="111"/>
      <c r="AR432" s="111"/>
      <c r="AS432" s="111"/>
      <c r="AT432" s="111"/>
      <c r="AU432" s="111"/>
      <c r="AV432" s="111"/>
      <c r="AW432" s="111"/>
    </row>
    <row r="433" spans="1:49">
      <c r="A433" s="111"/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  <c r="AA433" s="111"/>
      <c r="AB433" s="111"/>
      <c r="AC433" s="111"/>
      <c r="AD433" s="111"/>
      <c r="AE433" s="111"/>
      <c r="AF433" s="111"/>
      <c r="AG433" s="111"/>
      <c r="AH433" s="111"/>
      <c r="AI433" s="111"/>
      <c r="AJ433" s="111"/>
      <c r="AK433" s="111"/>
      <c r="AL433" s="111"/>
      <c r="AM433" s="111"/>
      <c r="AN433" s="111"/>
      <c r="AO433" s="111"/>
      <c r="AP433" s="111"/>
      <c r="AQ433" s="111"/>
      <c r="AR433" s="111"/>
      <c r="AS433" s="111"/>
      <c r="AT433" s="111"/>
      <c r="AU433" s="111"/>
      <c r="AV433" s="111"/>
      <c r="AW433" s="111"/>
    </row>
    <row r="434" spans="1:49">
      <c r="A434" s="111"/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  <c r="AA434" s="111"/>
      <c r="AB434" s="111"/>
      <c r="AC434" s="111"/>
      <c r="AD434" s="111"/>
      <c r="AE434" s="111"/>
      <c r="AF434" s="111"/>
      <c r="AG434" s="111"/>
      <c r="AH434" s="111"/>
      <c r="AI434" s="111"/>
      <c r="AJ434" s="111"/>
      <c r="AK434" s="111"/>
      <c r="AL434" s="111"/>
      <c r="AM434" s="111"/>
      <c r="AN434" s="111"/>
      <c r="AO434" s="111"/>
      <c r="AP434" s="111"/>
      <c r="AQ434" s="111"/>
      <c r="AR434" s="111"/>
      <c r="AS434" s="111"/>
      <c r="AT434" s="111"/>
      <c r="AU434" s="111"/>
      <c r="AV434" s="111"/>
      <c r="AW434" s="111"/>
    </row>
    <row r="435" spans="1:49">
      <c r="A435" s="111"/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  <c r="AA435" s="111"/>
      <c r="AB435" s="111"/>
      <c r="AC435" s="111"/>
      <c r="AD435" s="111"/>
      <c r="AE435" s="111"/>
      <c r="AF435" s="111"/>
      <c r="AG435" s="111"/>
      <c r="AH435" s="111"/>
      <c r="AI435" s="111"/>
      <c r="AJ435" s="111"/>
      <c r="AK435" s="111"/>
      <c r="AL435" s="111"/>
      <c r="AM435" s="111"/>
      <c r="AN435" s="111"/>
      <c r="AO435" s="111"/>
      <c r="AP435" s="111"/>
      <c r="AQ435" s="111"/>
      <c r="AR435" s="111"/>
      <c r="AS435" s="111"/>
      <c r="AT435" s="111"/>
      <c r="AU435" s="111"/>
      <c r="AV435" s="111"/>
      <c r="AW435" s="111"/>
    </row>
    <row r="436" spans="1:49">
      <c r="A436" s="111"/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  <c r="AA436" s="111"/>
      <c r="AB436" s="111"/>
      <c r="AC436" s="111"/>
      <c r="AD436" s="111"/>
      <c r="AE436" s="111"/>
      <c r="AF436" s="111"/>
      <c r="AG436" s="111"/>
      <c r="AH436" s="111"/>
      <c r="AI436" s="111"/>
      <c r="AJ436" s="111"/>
      <c r="AK436" s="111"/>
      <c r="AL436" s="111"/>
      <c r="AM436" s="111"/>
      <c r="AN436" s="111"/>
      <c r="AO436" s="111"/>
      <c r="AP436" s="111"/>
      <c r="AQ436" s="111"/>
      <c r="AR436" s="111"/>
      <c r="AS436" s="111"/>
      <c r="AT436" s="111"/>
      <c r="AU436" s="111"/>
      <c r="AV436" s="111"/>
      <c r="AW436" s="111"/>
    </row>
    <row r="437" spans="1:49">
      <c r="A437" s="111"/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  <c r="AA437" s="111"/>
      <c r="AB437" s="111"/>
      <c r="AC437" s="111"/>
      <c r="AD437" s="111"/>
      <c r="AE437" s="111"/>
      <c r="AF437" s="111"/>
      <c r="AG437" s="111"/>
      <c r="AH437" s="111"/>
      <c r="AI437" s="111"/>
      <c r="AJ437" s="111"/>
      <c r="AK437" s="111"/>
      <c r="AL437" s="111"/>
      <c r="AM437" s="111"/>
      <c r="AN437" s="111"/>
      <c r="AO437" s="111"/>
      <c r="AP437" s="111"/>
      <c r="AQ437" s="111"/>
      <c r="AR437" s="111"/>
      <c r="AS437" s="111"/>
      <c r="AT437" s="111"/>
      <c r="AU437" s="111"/>
      <c r="AV437" s="111"/>
      <c r="AW437" s="111"/>
    </row>
    <row r="438" spans="1:49">
      <c r="A438" s="111"/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  <c r="AA438" s="111"/>
      <c r="AB438" s="111"/>
      <c r="AC438" s="111"/>
      <c r="AD438" s="111"/>
      <c r="AE438" s="111"/>
      <c r="AF438" s="111"/>
      <c r="AG438" s="111"/>
      <c r="AH438" s="111"/>
      <c r="AI438" s="111"/>
      <c r="AJ438" s="111"/>
      <c r="AK438" s="111"/>
      <c r="AL438" s="111"/>
      <c r="AM438" s="111"/>
      <c r="AN438" s="111"/>
      <c r="AO438" s="111"/>
      <c r="AP438" s="111"/>
      <c r="AQ438" s="111"/>
      <c r="AR438" s="111"/>
      <c r="AS438" s="111"/>
      <c r="AT438" s="111"/>
      <c r="AU438" s="111"/>
      <c r="AV438" s="111"/>
      <c r="AW438" s="111"/>
    </row>
    <row r="439" spans="1:49">
      <c r="A439" s="111"/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  <c r="AA439" s="111"/>
      <c r="AB439" s="111"/>
      <c r="AC439" s="111"/>
      <c r="AD439" s="111"/>
      <c r="AE439" s="111"/>
      <c r="AF439" s="111"/>
      <c r="AG439" s="111"/>
      <c r="AH439" s="111"/>
      <c r="AI439" s="111"/>
      <c r="AJ439" s="111"/>
      <c r="AK439" s="111"/>
      <c r="AL439" s="111"/>
      <c r="AM439" s="111"/>
      <c r="AN439" s="111"/>
      <c r="AO439" s="111"/>
      <c r="AP439" s="111"/>
      <c r="AQ439" s="111"/>
      <c r="AR439" s="111"/>
      <c r="AS439" s="111"/>
      <c r="AT439" s="111"/>
      <c r="AU439" s="111"/>
      <c r="AV439" s="111"/>
      <c r="AW439" s="111"/>
    </row>
    <row r="440" spans="1:49">
      <c r="A440" s="111"/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  <c r="AA440" s="111"/>
      <c r="AB440" s="111"/>
      <c r="AC440" s="111"/>
      <c r="AD440" s="111"/>
      <c r="AE440" s="111"/>
      <c r="AF440" s="111"/>
      <c r="AG440" s="111"/>
      <c r="AH440" s="111"/>
      <c r="AI440" s="111"/>
      <c r="AJ440" s="111"/>
      <c r="AK440" s="111"/>
      <c r="AL440" s="111"/>
      <c r="AM440" s="111"/>
      <c r="AN440" s="111"/>
      <c r="AO440" s="111"/>
      <c r="AP440" s="111"/>
      <c r="AQ440" s="111"/>
      <c r="AR440" s="111"/>
      <c r="AS440" s="111"/>
      <c r="AT440" s="111"/>
      <c r="AU440" s="111"/>
      <c r="AV440" s="111"/>
      <c r="AW440" s="111"/>
    </row>
    <row r="441" spans="1:49">
      <c r="A441" s="111"/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  <c r="AA441" s="111"/>
      <c r="AB441" s="111"/>
      <c r="AC441" s="111"/>
      <c r="AD441" s="111"/>
      <c r="AE441" s="111"/>
      <c r="AF441" s="111"/>
      <c r="AG441" s="111"/>
      <c r="AH441" s="111"/>
      <c r="AI441" s="111"/>
      <c r="AJ441" s="111"/>
      <c r="AK441" s="111"/>
      <c r="AL441" s="111"/>
      <c r="AM441" s="111"/>
      <c r="AN441" s="111"/>
      <c r="AO441" s="111"/>
      <c r="AP441" s="111"/>
      <c r="AQ441" s="111"/>
      <c r="AR441" s="111"/>
      <c r="AS441" s="111"/>
      <c r="AT441" s="111"/>
      <c r="AU441" s="111"/>
      <c r="AV441" s="111"/>
      <c r="AW441" s="111"/>
    </row>
    <row r="442" spans="1:49">
      <c r="A442" s="111"/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  <c r="AA442" s="111"/>
      <c r="AB442" s="111"/>
      <c r="AC442" s="111"/>
      <c r="AD442" s="111"/>
      <c r="AE442" s="111"/>
      <c r="AF442" s="111"/>
      <c r="AG442" s="111"/>
      <c r="AH442" s="111"/>
      <c r="AI442" s="111"/>
      <c r="AJ442" s="111"/>
      <c r="AK442" s="111"/>
      <c r="AL442" s="111"/>
      <c r="AM442" s="111"/>
      <c r="AN442" s="111"/>
      <c r="AO442" s="111"/>
      <c r="AP442" s="111"/>
      <c r="AQ442" s="111"/>
      <c r="AR442" s="111"/>
      <c r="AS442" s="111"/>
      <c r="AT442" s="111"/>
      <c r="AU442" s="111"/>
      <c r="AV442" s="111"/>
      <c r="AW442" s="111"/>
    </row>
    <row r="443" spans="1:49">
      <c r="A443" s="111"/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  <c r="AA443" s="111"/>
      <c r="AB443" s="111"/>
      <c r="AC443" s="111"/>
      <c r="AD443" s="111"/>
      <c r="AE443" s="111"/>
      <c r="AF443" s="111"/>
      <c r="AG443" s="111"/>
      <c r="AH443" s="111"/>
      <c r="AI443" s="111"/>
      <c r="AJ443" s="111"/>
      <c r="AK443" s="111"/>
      <c r="AL443" s="111"/>
      <c r="AM443" s="111"/>
      <c r="AN443" s="111"/>
      <c r="AO443" s="111"/>
      <c r="AP443" s="111"/>
      <c r="AQ443" s="111"/>
      <c r="AR443" s="111"/>
      <c r="AS443" s="111"/>
      <c r="AT443" s="111"/>
      <c r="AU443" s="111"/>
      <c r="AV443" s="111"/>
      <c r="AW443" s="111"/>
    </row>
    <row r="444" spans="1:49">
      <c r="A444" s="111"/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  <c r="AA444" s="111"/>
      <c r="AB444" s="111"/>
      <c r="AC444" s="111"/>
      <c r="AD444" s="111"/>
      <c r="AE444" s="111"/>
      <c r="AF444" s="111"/>
      <c r="AG444" s="111"/>
      <c r="AH444" s="111"/>
      <c r="AI444" s="111"/>
      <c r="AJ444" s="111"/>
      <c r="AK444" s="111"/>
      <c r="AL444" s="111"/>
      <c r="AM444" s="111"/>
      <c r="AN444" s="111"/>
      <c r="AO444" s="111"/>
      <c r="AP444" s="111"/>
      <c r="AQ444" s="111"/>
      <c r="AR444" s="111"/>
      <c r="AS444" s="111"/>
      <c r="AT444" s="111"/>
      <c r="AU444" s="111"/>
      <c r="AV444" s="111"/>
      <c r="AW444" s="111"/>
    </row>
    <row r="445" spans="1:49">
      <c r="A445" s="111"/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  <c r="AA445" s="111"/>
      <c r="AB445" s="111"/>
      <c r="AC445" s="111"/>
      <c r="AD445" s="111"/>
      <c r="AE445" s="111"/>
      <c r="AF445" s="111"/>
      <c r="AG445" s="111"/>
      <c r="AH445" s="111"/>
      <c r="AI445" s="111"/>
      <c r="AJ445" s="111"/>
      <c r="AK445" s="111"/>
      <c r="AL445" s="111"/>
      <c r="AM445" s="111"/>
      <c r="AN445" s="111"/>
      <c r="AO445" s="111"/>
      <c r="AP445" s="111"/>
      <c r="AQ445" s="111"/>
      <c r="AR445" s="111"/>
      <c r="AS445" s="111"/>
      <c r="AT445" s="111"/>
      <c r="AU445" s="111"/>
      <c r="AV445" s="111"/>
      <c r="AW445" s="111"/>
    </row>
    <row r="446" spans="1:49">
      <c r="A446" s="111"/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  <c r="AA446" s="111"/>
      <c r="AB446" s="111"/>
      <c r="AC446" s="111"/>
      <c r="AD446" s="111"/>
      <c r="AE446" s="111"/>
      <c r="AF446" s="111"/>
      <c r="AG446" s="111"/>
      <c r="AH446" s="111"/>
      <c r="AI446" s="111"/>
      <c r="AJ446" s="111"/>
      <c r="AK446" s="111"/>
      <c r="AL446" s="111"/>
      <c r="AM446" s="111"/>
      <c r="AN446" s="111"/>
      <c r="AO446" s="111"/>
      <c r="AP446" s="111"/>
      <c r="AQ446" s="111"/>
      <c r="AR446" s="111"/>
      <c r="AS446" s="111"/>
      <c r="AT446" s="111"/>
      <c r="AU446" s="111"/>
      <c r="AV446" s="111"/>
      <c r="AW446" s="111"/>
    </row>
    <row r="447" spans="1:49">
      <c r="A447" s="111"/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  <c r="AA447" s="111"/>
      <c r="AB447" s="111"/>
      <c r="AC447" s="111"/>
      <c r="AD447" s="111"/>
      <c r="AE447" s="111"/>
      <c r="AF447" s="111"/>
      <c r="AG447" s="111"/>
      <c r="AH447" s="111"/>
      <c r="AI447" s="111"/>
      <c r="AJ447" s="111"/>
      <c r="AK447" s="111"/>
      <c r="AL447" s="111"/>
      <c r="AM447" s="111"/>
      <c r="AN447" s="111"/>
      <c r="AO447" s="111"/>
      <c r="AP447" s="111"/>
      <c r="AQ447" s="111"/>
      <c r="AR447" s="111"/>
      <c r="AS447" s="111"/>
      <c r="AT447" s="111"/>
      <c r="AU447" s="111"/>
      <c r="AV447" s="111"/>
      <c r="AW447" s="111"/>
    </row>
    <row r="448" spans="1:49">
      <c r="A448" s="111"/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  <c r="AA448" s="111"/>
      <c r="AB448" s="111"/>
      <c r="AC448" s="111"/>
      <c r="AD448" s="111"/>
      <c r="AE448" s="111"/>
      <c r="AF448" s="111"/>
      <c r="AG448" s="111"/>
      <c r="AH448" s="111"/>
      <c r="AI448" s="111"/>
      <c r="AJ448" s="111"/>
      <c r="AK448" s="111"/>
      <c r="AL448" s="111"/>
      <c r="AM448" s="111"/>
      <c r="AN448" s="111"/>
      <c r="AO448" s="111"/>
      <c r="AP448" s="111"/>
      <c r="AQ448" s="111"/>
      <c r="AR448" s="111"/>
      <c r="AS448" s="111"/>
      <c r="AT448" s="111"/>
      <c r="AU448" s="111"/>
      <c r="AV448" s="111"/>
      <c r="AW448" s="111"/>
    </row>
    <row r="449" spans="1:49">
      <c r="A449" s="111"/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  <c r="AA449" s="111"/>
      <c r="AB449" s="111"/>
      <c r="AC449" s="111"/>
      <c r="AD449" s="111"/>
      <c r="AE449" s="111"/>
      <c r="AF449" s="111"/>
      <c r="AG449" s="111"/>
      <c r="AH449" s="111"/>
      <c r="AI449" s="111"/>
      <c r="AJ449" s="111"/>
      <c r="AK449" s="111"/>
      <c r="AL449" s="111"/>
      <c r="AM449" s="111"/>
      <c r="AN449" s="111"/>
      <c r="AO449" s="111"/>
      <c r="AP449" s="111"/>
      <c r="AQ449" s="111"/>
      <c r="AR449" s="111"/>
      <c r="AS449" s="111"/>
      <c r="AT449" s="111"/>
      <c r="AU449" s="111"/>
      <c r="AV449" s="111"/>
      <c r="AW449" s="111"/>
    </row>
    <row r="450" spans="1:49">
      <c r="A450" s="111"/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  <c r="AA450" s="111"/>
      <c r="AB450" s="111"/>
      <c r="AC450" s="111"/>
      <c r="AD450" s="111"/>
      <c r="AE450" s="111"/>
      <c r="AF450" s="111"/>
      <c r="AG450" s="111"/>
      <c r="AH450" s="111"/>
      <c r="AI450" s="111"/>
      <c r="AJ450" s="111"/>
      <c r="AK450" s="111"/>
      <c r="AL450" s="111"/>
      <c r="AM450" s="111"/>
      <c r="AN450" s="111"/>
      <c r="AO450" s="111"/>
      <c r="AP450" s="111"/>
      <c r="AQ450" s="111"/>
      <c r="AR450" s="111"/>
      <c r="AS450" s="111"/>
      <c r="AT450" s="111"/>
      <c r="AU450" s="111"/>
      <c r="AV450" s="111"/>
      <c r="AW450" s="111"/>
    </row>
    <row r="451" spans="1:49">
      <c r="A451" s="111"/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  <c r="AA451" s="111"/>
      <c r="AB451" s="111"/>
      <c r="AC451" s="111"/>
      <c r="AD451" s="111"/>
      <c r="AE451" s="111"/>
      <c r="AF451" s="111"/>
      <c r="AG451" s="111"/>
      <c r="AH451" s="111"/>
      <c r="AI451" s="111"/>
      <c r="AJ451" s="111"/>
      <c r="AK451" s="111"/>
      <c r="AL451" s="111"/>
      <c r="AM451" s="111"/>
      <c r="AN451" s="111"/>
      <c r="AO451" s="111"/>
      <c r="AP451" s="111"/>
      <c r="AQ451" s="111"/>
      <c r="AR451" s="111"/>
      <c r="AS451" s="111"/>
      <c r="AT451" s="111"/>
      <c r="AU451" s="111"/>
      <c r="AV451" s="111"/>
      <c r="AW451" s="111"/>
    </row>
    <row r="452" spans="1:49">
      <c r="A452" s="111"/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  <c r="AA452" s="111"/>
      <c r="AB452" s="111"/>
      <c r="AC452" s="111"/>
      <c r="AD452" s="111"/>
      <c r="AE452" s="111"/>
      <c r="AF452" s="111"/>
      <c r="AG452" s="111"/>
      <c r="AH452" s="111"/>
      <c r="AI452" s="111"/>
      <c r="AJ452" s="111"/>
      <c r="AK452" s="111"/>
      <c r="AL452" s="111"/>
      <c r="AM452" s="111"/>
      <c r="AN452" s="111"/>
      <c r="AO452" s="111"/>
      <c r="AP452" s="111"/>
      <c r="AQ452" s="111"/>
      <c r="AR452" s="111"/>
      <c r="AS452" s="111"/>
      <c r="AT452" s="111"/>
      <c r="AU452" s="111"/>
      <c r="AV452" s="111"/>
      <c r="AW452" s="111"/>
    </row>
    <row r="453" spans="1:49">
      <c r="A453" s="111"/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  <c r="AA453" s="111"/>
      <c r="AB453" s="111"/>
      <c r="AC453" s="111"/>
      <c r="AD453" s="111"/>
      <c r="AE453" s="111"/>
      <c r="AF453" s="111"/>
      <c r="AG453" s="111"/>
      <c r="AH453" s="111"/>
      <c r="AI453" s="111"/>
      <c r="AJ453" s="111"/>
      <c r="AK453" s="111"/>
      <c r="AL453" s="111"/>
      <c r="AM453" s="111"/>
      <c r="AN453" s="111"/>
      <c r="AO453" s="111"/>
      <c r="AP453" s="111"/>
      <c r="AQ453" s="111"/>
      <c r="AR453" s="111"/>
      <c r="AS453" s="111"/>
      <c r="AT453" s="111"/>
      <c r="AU453" s="111"/>
      <c r="AV453" s="111"/>
      <c r="AW453" s="111"/>
    </row>
    <row r="454" spans="1:49">
      <c r="A454" s="111"/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  <c r="AA454" s="111"/>
      <c r="AB454" s="111"/>
      <c r="AC454" s="111"/>
      <c r="AD454" s="111"/>
      <c r="AE454" s="111"/>
      <c r="AF454" s="111"/>
      <c r="AG454" s="111"/>
      <c r="AH454" s="111"/>
      <c r="AI454" s="111"/>
      <c r="AJ454" s="111"/>
      <c r="AK454" s="111"/>
      <c r="AL454" s="111"/>
      <c r="AM454" s="111"/>
      <c r="AN454" s="111"/>
      <c r="AO454" s="111"/>
      <c r="AP454" s="111"/>
      <c r="AQ454" s="111"/>
      <c r="AR454" s="111"/>
      <c r="AS454" s="111"/>
      <c r="AT454" s="111"/>
      <c r="AU454" s="111"/>
      <c r="AV454" s="111"/>
      <c r="AW454" s="111"/>
    </row>
    <row r="455" spans="1:49">
      <c r="A455" s="111"/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  <c r="AA455" s="111"/>
      <c r="AB455" s="111"/>
      <c r="AC455" s="111"/>
      <c r="AD455" s="111"/>
      <c r="AE455" s="111"/>
      <c r="AF455" s="111"/>
      <c r="AG455" s="111"/>
      <c r="AH455" s="111"/>
      <c r="AI455" s="111"/>
      <c r="AJ455" s="111"/>
      <c r="AK455" s="111"/>
      <c r="AL455" s="111"/>
      <c r="AM455" s="111"/>
      <c r="AN455" s="111"/>
      <c r="AO455" s="111"/>
      <c r="AP455" s="111"/>
      <c r="AQ455" s="111"/>
      <c r="AR455" s="111"/>
      <c r="AS455" s="111"/>
      <c r="AT455" s="111"/>
      <c r="AU455" s="111"/>
      <c r="AV455" s="111"/>
      <c r="AW455" s="111"/>
    </row>
    <row r="456" spans="1:49">
      <c r="A456" s="111"/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  <c r="AA456" s="111"/>
      <c r="AB456" s="111"/>
      <c r="AC456" s="111"/>
      <c r="AD456" s="111"/>
      <c r="AE456" s="111"/>
      <c r="AF456" s="111"/>
      <c r="AG456" s="111"/>
      <c r="AH456" s="111"/>
      <c r="AI456" s="111"/>
      <c r="AJ456" s="111"/>
      <c r="AK456" s="111"/>
      <c r="AL456" s="111"/>
      <c r="AM456" s="111"/>
      <c r="AN456" s="111"/>
      <c r="AO456" s="111"/>
      <c r="AP456" s="111"/>
      <c r="AQ456" s="111"/>
      <c r="AR456" s="111"/>
      <c r="AS456" s="111"/>
      <c r="AT456" s="111"/>
      <c r="AU456" s="111"/>
      <c r="AV456" s="111"/>
      <c r="AW456" s="111"/>
    </row>
    <row r="457" spans="1:49">
      <c r="A457" s="111"/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  <c r="AA457" s="111"/>
      <c r="AB457" s="111"/>
      <c r="AC457" s="111"/>
      <c r="AD457" s="111"/>
      <c r="AE457" s="111"/>
      <c r="AF457" s="111"/>
      <c r="AG457" s="111"/>
      <c r="AH457" s="111"/>
      <c r="AI457" s="111"/>
      <c r="AJ457" s="111"/>
      <c r="AK457" s="111"/>
      <c r="AL457" s="111"/>
      <c r="AM457" s="111"/>
      <c r="AN457" s="111"/>
      <c r="AO457" s="111"/>
      <c r="AP457" s="111"/>
      <c r="AQ457" s="111"/>
      <c r="AR457" s="111"/>
      <c r="AS457" s="111"/>
      <c r="AT457" s="111"/>
      <c r="AU457" s="111"/>
      <c r="AV457" s="111"/>
      <c r="AW457" s="111"/>
    </row>
    <row r="458" spans="1:49">
      <c r="A458" s="111"/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  <c r="AA458" s="111"/>
      <c r="AB458" s="111"/>
      <c r="AC458" s="111"/>
      <c r="AD458" s="111"/>
      <c r="AE458" s="111"/>
      <c r="AF458" s="111"/>
      <c r="AG458" s="111"/>
      <c r="AH458" s="111"/>
      <c r="AI458" s="111"/>
      <c r="AJ458" s="111"/>
      <c r="AK458" s="111"/>
      <c r="AL458" s="111"/>
      <c r="AM458" s="111"/>
      <c r="AN458" s="111"/>
      <c r="AO458" s="111"/>
      <c r="AP458" s="111"/>
      <c r="AQ458" s="111"/>
      <c r="AR458" s="111"/>
      <c r="AS458" s="111"/>
      <c r="AT458" s="111"/>
      <c r="AU458" s="111"/>
      <c r="AV458" s="111"/>
      <c r="AW458" s="111"/>
    </row>
    <row r="459" spans="1:49">
      <c r="A459" s="111"/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  <c r="AA459" s="111"/>
      <c r="AB459" s="111"/>
      <c r="AC459" s="111"/>
      <c r="AD459" s="111"/>
      <c r="AE459" s="111"/>
      <c r="AF459" s="111"/>
      <c r="AG459" s="111"/>
      <c r="AH459" s="111"/>
      <c r="AI459" s="111"/>
      <c r="AJ459" s="111"/>
      <c r="AK459" s="111"/>
      <c r="AL459" s="111"/>
      <c r="AM459" s="111"/>
      <c r="AN459" s="111"/>
      <c r="AO459" s="111"/>
      <c r="AP459" s="111"/>
      <c r="AQ459" s="111"/>
      <c r="AR459" s="111"/>
      <c r="AS459" s="111"/>
      <c r="AT459" s="111"/>
      <c r="AU459" s="111"/>
      <c r="AV459" s="111"/>
      <c r="AW459" s="111"/>
    </row>
    <row r="460" spans="1:49">
      <c r="A460" s="111"/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  <c r="AA460" s="111"/>
      <c r="AB460" s="111"/>
      <c r="AC460" s="111"/>
      <c r="AD460" s="111"/>
      <c r="AE460" s="111"/>
      <c r="AF460" s="111"/>
      <c r="AG460" s="111"/>
      <c r="AH460" s="111"/>
      <c r="AI460" s="111"/>
      <c r="AJ460" s="111"/>
      <c r="AK460" s="111"/>
      <c r="AL460" s="111"/>
      <c r="AM460" s="111"/>
      <c r="AN460" s="111"/>
      <c r="AO460" s="111"/>
      <c r="AP460" s="111"/>
      <c r="AQ460" s="111"/>
      <c r="AR460" s="111"/>
      <c r="AS460" s="111"/>
      <c r="AT460" s="111"/>
      <c r="AU460" s="111"/>
      <c r="AV460" s="111"/>
      <c r="AW460" s="111"/>
    </row>
    <row r="461" spans="1:49">
      <c r="A461" s="111"/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  <c r="AA461" s="111"/>
      <c r="AB461" s="111"/>
      <c r="AC461" s="111"/>
      <c r="AD461" s="111"/>
      <c r="AE461" s="111"/>
      <c r="AF461" s="111"/>
      <c r="AG461" s="111"/>
      <c r="AH461" s="111"/>
      <c r="AI461" s="111"/>
      <c r="AJ461" s="111"/>
      <c r="AK461" s="111"/>
      <c r="AL461" s="111"/>
      <c r="AM461" s="111"/>
      <c r="AN461" s="111"/>
      <c r="AO461" s="111"/>
      <c r="AP461" s="111"/>
      <c r="AQ461" s="111"/>
      <c r="AR461" s="111"/>
      <c r="AS461" s="111"/>
      <c r="AT461" s="111"/>
      <c r="AU461" s="111"/>
      <c r="AV461" s="111"/>
      <c r="AW461" s="111"/>
    </row>
    <row r="462" spans="1:49">
      <c r="A462" s="111"/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  <c r="AA462" s="111"/>
      <c r="AB462" s="111"/>
      <c r="AC462" s="111"/>
      <c r="AD462" s="111"/>
      <c r="AE462" s="111"/>
      <c r="AF462" s="111"/>
      <c r="AG462" s="111"/>
      <c r="AH462" s="111"/>
      <c r="AI462" s="111"/>
      <c r="AJ462" s="111"/>
      <c r="AK462" s="111"/>
      <c r="AL462" s="111"/>
      <c r="AM462" s="111"/>
      <c r="AN462" s="111"/>
      <c r="AO462" s="111"/>
      <c r="AP462" s="111"/>
      <c r="AQ462" s="111"/>
      <c r="AR462" s="111"/>
      <c r="AS462" s="111"/>
      <c r="AT462" s="111"/>
      <c r="AU462" s="111"/>
      <c r="AV462" s="111"/>
      <c r="AW462" s="111"/>
    </row>
    <row r="463" spans="1:49">
      <c r="A463" s="111"/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  <c r="AA463" s="111"/>
      <c r="AB463" s="111"/>
      <c r="AC463" s="111"/>
      <c r="AD463" s="111"/>
      <c r="AE463" s="111"/>
      <c r="AF463" s="111"/>
      <c r="AG463" s="111"/>
      <c r="AH463" s="111"/>
      <c r="AI463" s="111"/>
      <c r="AJ463" s="111"/>
      <c r="AK463" s="111"/>
      <c r="AL463" s="111"/>
      <c r="AM463" s="111"/>
      <c r="AN463" s="111"/>
      <c r="AO463" s="111"/>
      <c r="AP463" s="111"/>
      <c r="AQ463" s="111"/>
      <c r="AR463" s="111"/>
      <c r="AS463" s="111"/>
      <c r="AT463" s="111"/>
      <c r="AU463" s="111"/>
      <c r="AV463" s="111"/>
      <c r="AW463" s="111"/>
    </row>
    <row r="464" spans="1:49">
      <c r="A464" s="111"/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  <c r="AA464" s="111"/>
      <c r="AB464" s="111"/>
      <c r="AC464" s="111"/>
      <c r="AD464" s="111"/>
      <c r="AE464" s="111"/>
      <c r="AF464" s="111"/>
      <c r="AG464" s="111"/>
      <c r="AH464" s="111"/>
      <c r="AI464" s="111"/>
      <c r="AJ464" s="111"/>
      <c r="AK464" s="111"/>
      <c r="AL464" s="111"/>
      <c r="AM464" s="111"/>
      <c r="AN464" s="111"/>
      <c r="AO464" s="111"/>
      <c r="AP464" s="111"/>
      <c r="AQ464" s="111"/>
      <c r="AR464" s="111"/>
      <c r="AS464" s="111"/>
      <c r="AT464" s="111"/>
      <c r="AU464" s="111"/>
      <c r="AV464" s="111"/>
      <c r="AW464" s="111"/>
    </row>
    <row r="465" spans="1:49">
      <c r="A465" s="111"/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  <c r="AA465" s="111"/>
      <c r="AB465" s="111"/>
      <c r="AC465" s="111"/>
      <c r="AD465" s="111"/>
      <c r="AE465" s="111"/>
      <c r="AF465" s="111"/>
      <c r="AG465" s="111"/>
      <c r="AH465" s="111"/>
      <c r="AI465" s="111"/>
      <c r="AJ465" s="111"/>
      <c r="AK465" s="111"/>
      <c r="AL465" s="111"/>
      <c r="AM465" s="111"/>
      <c r="AN465" s="111"/>
      <c r="AO465" s="111"/>
      <c r="AP465" s="111"/>
      <c r="AQ465" s="111"/>
      <c r="AR465" s="111"/>
      <c r="AS465" s="111"/>
      <c r="AT465" s="111"/>
      <c r="AU465" s="111"/>
      <c r="AV465" s="111"/>
      <c r="AW465" s="111"/>
    </row>
    <row r="466" spans="1:49">
      <c r="A466" s="111"/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  <c r="AA466" s="111"/>
      <c r="AB466" s="111"/>
      <c r="AC466" s="111"/>
      <c r="AD466" s="111"/>
      <c r="AE466" s="111"/>
      <c r="AF466" s="111"/>
      <c r="AG466" s="111"/>
      <c r="AH466" s="111"/>
      <c r="AI466" s="111"/>
      <c r="AJ466" s="111"/>
      <c r="AK466" s="111"/>
      <c r="AL466" s="111"/>
      <c r="AM466" s="111"/>
      <c r="AN466" s="111"/>
      <c r="AO466" s="111"/>
      <c r="AP466" s="111"/>
      <c r="AQ466" s="111"/>
      <c r="AR466" s="111"/>
      <c r="AS466" s="111"/>
      <c r="AT466" s="111"/>
      <c r="AU466" s="111"/>
      <c r="AV466" s="111"/>
      <c r="AW466" s="111"/>
    </row>
    <row r="467" spans="1:49">
      <c r="A467" s="111"/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  <c r="AA467" s="111"/>
      <c r="AB467" s="111"/>
      <c r="AC467" s="111"/>
      <c r="AD467" s="111"/>
      <c r="AE467" s="111"/>
      <c r="AF467" s="111"/>
      <c r="AG467" s="111"/>
      <c r="AH467" s="111"/>
      <c r="AI467" s="111"/>
      <c r="AJ467" s="111"/>
      <c r="AK467" s="111"/>
      <c r="AL467" s="111"/>
      <c r="AM467" s="111"/>
      <c r="AN467" s="111"/>
      <c r="AO467" s="111"/>
      <c r="AP467" s="111"/>
      <c r="AQ467" s="111"/>
      <c r="AR467" s="111"/>
      <c r="AS467" s="111"/>
      <c r="AT467" s="111"/>
      <c r="AU467" s="111"/>
      <c r="AV467" s="111"/>
      <c r="AW467" s="111"/>
    </row>
    <row r="468" spans="1:49">
      <c r="A468" s="111"/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  <c r="AA468" s="111"/>
      <c r="AB468" s="111"/>
      <c r="AC468" s="111"/>
      <c r="AD468" s="111"/>
      <c r="AE468" s="111"/>
      <c r="AF468" s="111"/>
      <c r="AG468" s="111"/>
      <c r="AH468" s="111"/>
      <c r="AI468" s="111"/>
      <c r="AJ468" s="111"/>
      <c r="AK468" s="111"/>
      <c r="AL468" s="111"/>
      <c r="AM468" s="111"/>
      <c r="AN468" s="111"/>
      <c r="AO468" s="111"/>
      <c r="AP468" s="111"/>
      <c r="AQ468" s="111"/>
      <c r="AR468" s="111"/>
      <c r="AS468" s="111"/>
      <c r="AT468" s="111"/>
      <c r="AU468" s="111"/>
      <c r="AV468" s="111"/>
      <c r="AW468" s="111"/>
    </row>
    <row r="469" spans="1:49">
      <c r="A469" s="111"/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  <c r="AA469" s="111"/>
      <c r="AB469" s="111"/>
      <c r="AC469" s="111"/>
      <c r="AD469" s="111"/>
      <c r="AE469" s="111"/>
      <c r="AF469" s="111"/>
      <c r="AG469" s="111"/>
      <c r="AH469" s="111"/>
      <c r="AI469" s="111"/>
      <c r="AJ469" s="111"/>
      <c r="AK469" s="111"/>
      <c r="AL469" s="111"/>
      <c r="AM469" s="111"/>
      <c r="AN469" s="111"/>
      <c r="AO469" s="111"/>
      <c r="AP469" s="111"/>
      <c r="AQ469" s="111"/>
      <c r="AR469" s="111"/>
      <c r="AS469" s="111"/>
      <c r="AT469" s="111"/>
      <c r="AU469" s="111"/>
      <c r="AV469" s="111"/>
      <c r="AW469" s="111"/>
    </row>
    <row r="470" spans="1:49">
      <c r="A470" s="111"/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  <c r="AA470" s="111"/>
      <c r="AB470" s="111"/>
      <c r="AC470" s="111"/>
      <c r="AD470" s="111"/>
      <c r="AE470" s="111"/>
      <c r="AF470" s="111"/>
      <c r="AG470" s="111"/>
      <c r="AH470" s="111"/>
      <c r="AI470" s="111"/>
      <c r="AJ470" s="111"/>
      <c r="AK470" s="111"/>
      <c r="AL470" s="111"/>
      <c r="AM470" s="111"/>
      <c r="AN470" s="111"/>
      <c r="AO470" s="111"/>
      <c r="AP470" s="111"/>
      <c r="AQ470" s="111"/>
      <c r="AR470" s="111"/>
      <c r="AS470" s="111"/>
      <c r="AT470" s="111"/>
      <c r="AU470" s="111"/>
      <c r="AV470" s="111"/>
      <c r="AW470" s="111"/>
    </row>
    <row r="471" spans="1:49">
      <c r="A471" s="111"/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  <c r="AA471" s="111"/>
      <c r="AB471" s="111"/>
      <c r="AC471" s="111"/>
      <c r="AD471" s="111"/>
      <c r="AE471" s="111"/>
      <c r="AF471" s="111"/>
      <c r="AG471" s="111"/>
      <c r="AH471" s="111"/>
      <c r="AI471" s="111"/>
      <c r="AJ471" s="111"/>
      <c r="AK471" s="111"/>
      <c r="AL471" s="111"/>
      <c r="AM471" s="111"/>
      <c r="AN471" s="111"/>
      <c r="AO471" s="111"/>
      <c r="AP471" s="111"/>
      <c r="AQ471" s="111"/>
      <c r="AR471" s="111"/>
      <c r="AS471" s="111"/>
      <c r="AT471" s="111"/>
      <c r="AU471" s="111"/>
      <c r="AV471" s="111"/>
      <c r="AW471" s="111"/>
    </row>
    <row r="472" spans="1:49">
      <c r="A472" s="111"/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  <c r="AE472" s="111"/>
      <c r="AF472" s="111"/>
      <c r="AG472" s="111"/>
      <c r="AH472" s="111"/>
      <c r="AI472" s="111"/>
      <c r="AJ472" s="111"/>
      <c r="AK472" s="111"/>
      <c r="AL472" s="111"/>
      <c r="AM472" s="111"/>
      <c r="AN472" s="111"/>
      <c r="AO472" s="111"/>
      <c r="AP472" s="111"/>
      <c r="AQ472" s="111"/>
      <c r="AR472" s="111"/>
      <c r="AS472" s="111"/>
      <c r="AT472" s="111"/>
      <c r="AU472" s="111"/>
      <c r="AV472" s="111"/>
      <c r="AW472" s="111"/>
    </row>
    <row r="473" spans="1:49">
      <c r="A473" s="111"/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  <c r="AA473" s="111"/>
      <c r="AB473" s="111"/>
      <c r="AC473" s="111"/>
      <c r="AD473" s="111"/>
      <c r="AE473" s="111"/>
      <c r="AF473" s="111"/>
      <c r="AG473" s="111"/>
      <c r="AH473" s="111"/>
      <c r="AI473" s="111"/>
      <c r="AJ473" s="111"/>
      <c r="AK473" s="111"/>
      <c r="AL473" s="111"/>
      <c r="AM473" s="111"/>
      <c r="AN473" s="111"/>
      <c r="AO473" s="111"/>
      <c r="AP473" s="111"/>
      <c r="AQ473" s="111"/>
      <c r="AR473" s="111"/>
      <c r="AS473" s="111"/>
      <c r="AT473" s="111"/>
      <c r="AU473" s="111"/>
      <c r="AV473" s="111"/>
      <c r="AW473" s="111"/>
    </row>
    <row r="474" spans="1:49">
      <c r="A474" s="111"/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  <c r="AA474" s="111"/>
      <c r="AB474" s="111"/>
      <c r="AC474" s="111"/>
      <c r="AD474" s="111"/>
      <c r="AE474" s="111"/>
      <c r="AF474" s="111"/>
      <c r="AG474" s="111"/>
      <c r="AH474" s="111"/>
      <c r="AI474" s="111"/>
      <c r="AJ474" s="111"/>
      <c r="AK474" s="111"/>
      <c r="AL474" s="111"/>
      <c r="AM474" s="111"/>
      <c r="AN474" s="111"/>
      <c r="AO474" s="111"/>
      <c r="AP474" s="111"/>
      <c r="AQ474" s="111"/>
      <c r="AR474" s="111"/>
      <c r="AS474" s="111"/>
      <c r="AT474" s="111"/>
      <c r="AU474" s="111"/>
      <c r="AV474" s="111"/>
      <c r="AW474" s="111"/>
    </row>
    <row r="475" spans="1:49">
      <c r="A475" s="111"/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111"/>
      <c r="AI475" s="111"/>
      <c r="AJ475" s="111"/>
      <c r="AK475" s="111"/>
      <c r="AL475" s="111"/>
      <c r="AM475" s="111"/>
      <c r="AN475" s="111"/>
      <c r="AO475" s="111"/>
      <c r="AP475" s="111"/>
      <c r="AQ475" s="111"/>
      <c r="AR475" s="111"/>
      <c r="AS475" s="111"/>
      <c r="AT475" s="111"/>
      <c r="AU475" s="111"/>
      <c r="AV475" s="111"/>
      <c r="AW475" s="111"/>
    </row>
    <row r="476" spans="1:49">
      <c r="A476" s="111"/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111"/>
      <c r="AI476" s="111"/>
      <c r="AJ476" s="111"/>
      <c r="AK476" s="111"/>
      <c r="AL476" s="111"/>
      <c r="AM476" s="111"/>
      <c r="AN476" s="111"/>
      <c r="AO476" s="111"/>
      <c r="AP476" s="111"/>
      <c r="AQ476" s="111"/>
      <c r="AR476" s="111"/>
      <c r="AS476" s="111"/>
      <c r="AT476" s="111"/>
      <c r="AU476" s="111"/>
      <c r="AV476" s="111"/>
      <c r="AW476" s="111"/>
    </row>
    <row r="477" spans="1:49">
      <c r="A477" s="111"/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  <c r="AI477" s="111"/>
      <c r="AJ477" s="111"/>
      <c r="AK477" s="111"/>
      <c r="AL477" s="111"/>
      <c r="AM477" s="111"/>
      <c r="AN477" s="111"/>
      <c r="AO477" s="111"/>
      <c r="AP477" s="111"/>
      <c r="AQ477" s="111"/>
      <c r="AR477" s="111"/>
      <c r="AS477" s="111"/>
      <c r="AT477" s="111"/>
      <c r="AU477" s="111"/>
      <c r="AV477" s="111"/>
      <c r="AW477" s="111"/>
    </row>
    <row r="478" spans="1:49">
      <c r="A478" s="111"/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  <c r="AE478" s="111"/>
      <c r="AF478" s="111"/>
      <c r="AG478" s="111"/>
      <c r="AH478" s="111"/>
      <c r="AI478" s="111"/>
      <c r="AJ478" s="111"/>
      <c r="AK478" s="111"/>
      <c r="AL478" s="111"/>
      <c r="AM478" s="111"/>
      <c r="AN478" s="111"/>
      <c r="AO478" s="111"/>
      <c r="AP478" s="111"/>
      <c r="AQ478" s="111"/>
      <c r="AR478" s="111"/>
      <c r="AS478" s="111"/>
      <c r="AT478" s="111"/>
      <c r="AU478" s="111"/>
      <c r="AV478" s="111"/>
      <c r="AW478" s="111"/>
    </row>
    <row r="479" spans="1:49">
      <c r="A479" s="111"/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111"/>
      <c r="AI479" s="111"/>
      <c r="AJ479" s="111"/>
      <c r="AK479" s="111"/>
      <c r="AL479" s="111"/>
      <c r="AM479" s="111"/>
      <c r="AN479" s="111"/>
      <c r="AO479" s="111"/>
      <c r="AP479" s="111"/>
      <c r="AQ479" s="111"/>
      <c r="AR479" s="111"/>
      <c r="AS479" s="111"/>
      <c r="AT479" s="111"/>
      <c r="AU479" s="111"/>
      <c r="AV479" s="111"/>
      <c r="AW479" s="111"/>
    </row>
    <row r="480" spans="1:49">
      <c r="A480" s="111"/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111"/>
      <c r="AI480" s="111"/>
      <c r="AJ480" s="111"/>
      <c r="AK480" s="111"/>
      <c r="AL480" s="111"/>
      <c r="AM480" s="111"/>
      <c r="AN480" s="111"/>
      <c r="AO480" s="111"/>
      <c r="AP480" s="111"/>
      <c r="AQ480" s="111"/>
      <c r="AR480" s="111"/>
      <c r="AS480" s="111"/>
      <c r="AT480" s="111"/>
      <c r="AU480" s="111"/>
      <c r="AV480" s="111"/>
      <c r="AW480" s="111"/>
    </row>
    <row r="481" spans="1:49">
      <c r="A481" s="111"/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  <c r="AE481" s="111"/>
      <c r="AF481" s="111"/>
      <c r="AG481" s="111"/>
      <c r="AH481" s="111"/>
      <c r="AI481" s="111"/>
      <c r="AJ481" s="111"/>
      <c r="AK481" s="111"/>
      <c r="AL481" s="111"/>
      <c r="AM481" s="111"/>
      <c r="AN481" s="111"/>
      <c r="AO481" s="111"/>
      <c r="AP481" s="111"/>
      <c r="AQ481" s="111"/>
      <c r="AR481" s="111"/>
      <c r="AS481" s="111"/>
      <c r="AT481" s="111"/>
      <c r="AU481" s="111"/>
      <c r="AV481" s="111"/>
      <c r="AW481" s="111"/>
    </row>
    <row r="482" spans="1:49">
      <c r="A482" s="111"/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111"/>
      <c r="AI482" s="111"/>
      <c r="AJ482" s="111"/>
      <c r="AK482" s="111"/>
      <c r="AL482" s="111"/>
      <c r="AM482" s="111"/>
      <c r="AN482" s="111"/>
      <c r="AO482" s="111"/>
      <c r="AP482" s="111"/>
      <c r="AQ482" s="111"/>
      <c r="AR482" s="111"/>
      <c r="AS482" s="111"/>
      <c r="AT482" s="111"/>
      <c r="AU482" s="111"/>
      <c r="AV482" s="111"/>
      <c r="AW482" s="111"/>
    </row>
    <row r="483" spans="1:49">
      <c r="A483" s="111"/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  <c r="AA483" s="111"/>
      <c r="AB483" s="111"/>
      <c r="AC483" s="111"/>
      <c r="AD483" s="111"/>
      <c r="AE483" s="111"/>
      <c r="AF483" s="111"/>
      <c r="AG483" s="111"/>
      <c r="AH483" s="111"/>
      <c r="AI483" s="111"/>
      <c r="AJ483" s="111"/>
      <c r="AK483" s="111"/>
      <c r="AL483" s="111"/>
      <c r="AM483" s="111"/>
      <c r="AN483" s="111"/>
      <c r="AO483" s="111"/>
      <c r="AP483" s="111"/>
      <c r="AQ483" s="111"/>
      <c r="AR483" s="111"/>
      <c r="AS483" s="111"/>
      <c r="AT483" s="111"/>
      <c r="AU483" s="111"/>
      <c r="AV483" s="111"/>
      <c r="AW483" s="111"/>
    </row>
    <row r="484" spans="1:49">
      <c r="A484" s="111"/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  <c r="AE484" s="111"/>
      <c r="AF484" s="111"/>
      <c r="AG484" s="111"/>
      <c r="AH484" s="111"/>
      <c r="AI484" s="111"/>
      <c r="AJ484" s="111"/>
      <c r="AK484" s="111"/>
      <c r="AL484" s="111"/>
      <c r="AM484" s="111"/>
      <c r="AN484" s="111"/>
      <c r="AO484" s="111"/>
      <c r="AP484" s="111"/>
      <c r="AQ484" s="111"/>
      <c r="AR484" s="111"/>
      <c r="AS484" s="111"/>
      <c r="AT484" s="111"/>
      <c r="AU484" s="111"/>
      <c r="AV484" s="111"/>
      <c r="AW484" s="111"/>
    </row>
    <row r="485" spans="1:49">
      <c r="A485" s="111"/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  <c r="AA485" s="111"/>
      <c r="AB485" s="111"/>
      <c r="AC485" s="111"/>
      <c r="AD485" s="111"/>
      <c r="AE485" s="111"/>
      <c r="AF485" s="111"/>
      <c r="AG485" s="111"/>
      <c r="AH485" s="111"/>
      <c r="AI485" s="111"/>
      <c r="AJ485" s="111"/>
      <c r="AK485" s="111"/>
      <c r="AL485" s="111"/>
      <c r="AM485" s="111"/>
      <c r="AN485" s="111"/>
      <c r="AO485" s="111"/>
      <c r="AP485" s="111"/>
      <c r="AQ485" s="111"/>
      <c r="AR485" s="111"/>
      <c r="AS485" s="111"/>
      <c r="AT485" s="111"/>
      <c r="AU485" s="111"/>
      <c r="AV485" s="111"/>
      <c r="AW485" s="111"/>
    </row>
    <row r="486" spans="1:49">
      <c r="A486" s="111"/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  <c r="AA486" s="111"/>
      <c r="AB486" s="111"/>
      <c r="AC486" s="111"/>
      <c r="AD486" s="111"/>
      <c r="AE486" s="111"/>
      <c r="AF486" s="111"/>
      <c r="AG486" s="111"/>
      <c r="AH486" s="111"/>
      <c r="AI486" s="111"/>
      <c r="AJ486" s="111"/>
      <c r="AK486" s="111"/>
      <c r="AL486" s="111"/>
      <c r="AM486" s="111"/>
      <c r="AN486" s="111"/>
      <c r="AO486" s="111"/>
      <c r="AP486" s="111"/>
      <c r="AQ486" s="111"/>
      <c r="AR486" s="111"/>
      <c r="AS486" s="111"/>
      <c r="AT486" s="111"/>
      <c r="AU486" s="111"/>
      <c r="AV486" s="111"/>
      <c r="AW486" s="111"/>
    </row>
    <row r="487" spans="1:49">
      <c r="A487" s="111"/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  <c r="AE487" s="111"/>
      <c r="AF487" s="111"/>
      <c r="AG487" s="111"/>
      <c r="AH487" s="111"/>
      <c r="AI487" s="111"/>
      <c r="AJ487" s="111"/>
      <c r="AK487" s="111"/>
      <c r="AL487" s="111"/>
      <c r="AM487" s="111"/>
      <c r="AN487" s="111"/>
      <c r="AO487" s="111"/>
      <c r="AP487" s="111"/>
      <c r="AQ487" s="111"/>
      <c r="AR487" s="111"/>
      <c r="AS487" s="111"/>
      <c r="AT487" s="111"/>
      <c r="AU487" s="111"/>
      <c r="AV487" s="111"/>
      <c r="AW487" s="111"/>
    </row>
    <row r="488" spans="1:49">
      <c r="A488" s="111"/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  <c r="AA488" s="111"/>
      <c r="AB488" s="111"/>
      <c r="AC488" s="111"/>
      <c r="AD488" s="111"/>
      <c r="AE488" s="111"/>
      <c r="AF488" s="111"/>
      <c r="AG488" s="111"/>
      <c r="AH488" s="111"/>
      <c r="AI488" s="111"/>
      <c r="AJ488" s="111"/>
      <c r="AK488" s="111"/>
      <c r="AL488" s="111"/>
      <c r="AM488" s="111"/>
      <c r="AN488" s="111"/>
      <c r="AO488" s="111"/>
      <c r="AP488" s="111"/>
      <c r="AQ488" s="111"/>
      <c r="AR488" s="111"/>
      <c r="AS488" s="111"/>
      <c r="AT488" s="111"/>
      <c r="AU488" s="111"/>
      <c r="AV488" s="111"/>
      <c r="AW488" s="111"/>
    </row>
    <row r="489" spans="1:49">
      <c r="A489" s="111"/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  <c r="AA489" s="111"/>
      <c r="AB489" s="111"/>
      <c r="AC489" s="111"/>
      <c r="AD489" s="111"/>
      <c r="AE489" s="111"/>
      <c r="AF489" s="111"/>
      <c r="AG489" s="111"/>
      <c r="AH489" s="111"/>
      <c r="AI489" s="111"/>
      <c r="AJ489" s="111"/>
      <c r="AK489" s="111"/>
      <c r="AL489" s="111"/>
      <c r="AM489" s="111"/>
      <c r="AN489" s="111"/>
      <c r="AO489" s="111"/>
      <c r="AP489" s="111"/>
      <c r="AQ489" s="111"/>
      <c r="AR489" s="111"/>
      <c r="AS489" s="111"/>
      <c r="AT489" s="111"/>
      <c r="AU489" s="111"/>
      <c r="AV489" s="111"/>
      <c r="AW489" s="111"/>
    </row>
    <row r="490" spans="1:49">
      <c r="A490" s="111"/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  <c r="AA490" s="111"/>
      <c r="AB490" s="111"/>
      <c r="AC490" s="111"/>
      <c r="AD490" s="111"/>
      <c r="AE490" s="111"/>
      <c r="AF490" s="111"/>
      <c r="AG490" s="111"/>
      <c r="AH490" s="111"/>
      <c r="AI490" s="111"/>
      <c r="AJ490" s="111"/>
      <c r="AK490" s="111"/>
      <c r="AL490" s="111"/>
      <c r="AM490" s="111"/>
      <c r="AN490" s="111"/>
      <c r="AO490" s="111"/>
      <c r="AP490" s="111"/>
      <c r="AQ490" s="111"/>
      <c r="AR490" s="111"/>
      <c r="AS490" s="111"/>
      <c r="AT490" s="111"/>
      <c r="AU490" s="111"/>
      <c r="AV490" s="111"/>
      <c r="AW490" s="111"/>
    </row>
    <row r="491" spans="1:49">
      <c r="A491" s="111"/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  <c r="AA491" s="111"/>
      <c r="AB491" s="111"/>
      <c r="AC491" s="111"/>
      <c r="AD491" s="111"/>
      <c r="AE491" s="111"/>
      <c r="AF491" s="111"/>
      <c r="AG491" s="111"/>
      <c r="AH491" s="111"/>
      <c r="AI491" s="111"/>
      <c r="AJ491" s="111"/>
      <c r="AK491" s="111"/>
      <c r="AL491" s="111"/>
      <c r="AM491" s="111"/>
      <c r="AN491" s="111"/>
      <c r="AO491" s="111"/>
      <c r="AP491" s="111"/>
      <c r="AQ491" s="111"/>
      <c r="AR491" s="111"/>
      <c r="AS491" s="111"/>
      <c r="AT491" s="111"/>
      <c r="AU491" s="111"/>
      <c r="AV491" s="111"/>
      <c r="AW491" s="111"/>
    </row>
    <row r="492" spans="1:49">
      <c r="A492" s="111"/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  <c r="AA492" s="111"/>
      <c r="AB492" s="111"/>
      <c r="AC492" s="111"/>
      <c r="AD492" s="111"/>
      <c r="AE492" s="111"/>
      <c r="AF492" s="111"/>
      <c r="AG492" s="111"/>
      <c r="AH492" s="111"/>
      <c r="AI492" s="111"/>
      <c r="AJ492" s="111"/>
      <c r="AK492" s="111"/>
      <c r="AL492" s="111"/>
      <c r="AM492" s="111"/>
      <c r="AN492" s="111"/>
      <c r="AO492" s="111"/>
      <c r="AP492" s="111"/>
      <c r="AQ492" s="111"/>
      <c r="AR492" s="111"/>
      <c r="AS492" s="111"/>
      <c r="AT492" s="111"/>
      <c r="AU492" s="111"/>
      <c r="AV492" s="111"/>
      <c r="AW492" s="111"/>
    </row>
    <row r="493" spans="1:49">
      <c r="A493" s="111"/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  <c r="AE493" s="111"/>
      <c r="AF493" s="111"/>
      <c r="AG493" s="111"/>
      <c r="AH493" s="111"/>
      <c r="AI493" s="111"/>
      <c r="AJ493" s="111"/>
      <c r="AK493" s="111"/>
      <c r="AL493" s="111"/>
      <c r="AM493" s="111"/>
      <c r="AN493" s="111"/>
      <c r="AO493" s="111"/>
      <c r="AP493" s="111"/>
      <c r="AQ493" s="111"/>
      <c r="AR493" s="111"/>
      <c r="AS493" s="111"/>
      <c r="AT493" s="111"/>
      <c r="AU493" s="111"/>
      <c r="AV493" s="111"/>
      <c r="AW493" s="111"/>
    </row>
    <row r="494" spans="1:49">
      <c r="A494" s="111"/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  <c r="AA494" s="111"/>
      <c r="AB494" s="111"/>
      <c r="AC494" s="111"/>
      <c r="AD494" s="111"/>
      <c r="AE494" s="111"/>
      <c r="AF494" s="111"/>
      <c r="AG494" s="111"/>
      <c r="AH494" s="111"/>
      <c r="AI494" s="111"/>
      <c r="AJ494" s="111"/>
      <c r="AK494" s="111"/>
      <c r="AL494" s="111"/>
      <c r="AM494" s="111"/>
      <c r="AN494" s="111"/>
      <c r="AO494" s="111"/>
      <c r="AP494" s="111"/>
      <c r="AQ494" s="111"/>
      <c r="AR494" s="111"/>
      <c r="AS494" s="111"/>
      <c r="AT494" s="111"/>
      <c r="AU494" s="111"/>
      <c r="AV494" s="111"/>
      <c r="AW494" s="111"/>
    </row>
    <row r="495" spans="1:49">
      <c r="A495" s="111"/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  <c r="AE495" s="111"/>
      <c r="AF495" s="111"/>
      <c r="AG495" s="111"/>
      <c r="AH495" s="111"/>
      <c r="AI495" s="111"/>
      <c r="AJ495" s="111"/>
      <c r="AK495" s="111"/>
      <c r="AL495" s="111"/>
      <c r="AM495" s="111"/>
      <c r="AN495" s="111"/>
      <c r="AO495" s="111"/>
      <c r="AP495" s="111"/>
      <c r="AQ495" s="111"/>
      <c r="AR495" s="111"/>
      <c r="AS495" s="111"/>
      <c r="AT495" s="111"/>
      <c r="AU495" s="111"/>
      <c r="AV495" s="111"/>
      <c r="AW495" s="111"/>
    </row>
    <row r="496" spans="1:49">
      <c r="A496" s="111"/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  <c r="AE496" s="111"/>
      <c r="AF496" s="111"/>
      <c r="AG496" s="111"/>
      <c r="AH496" s="111"/>
      <c r="AI496" s="111"/>
      <c r="AJ496" s="111"/>
      <c r="AK496" s="111"/>
      <c r="AL496" s="111"/>
      <c r="AM496" s="111"/>
      <c r="AN496" s="111"/>
      <c r="AO496" s="111"/>
      <c r="AP496" s="111"/>
      <c r="AQ496" s="111"/>
      <c r="AR496" s="111"/>
      <c r="AS496" s="111"/>
      <c r="AT496" s="111"/>
      <c r="AU496" s="111"/>
      <c r="AV496" s="111"/>
      <c r="AW496" s="111"/>
    </row>
    <row r="497" spans="1:49">
      <c r="A497" s="111"/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  <c r="AE497" s="111"/>
      <c r="AF497" s="111"/>
      <c r="AG497" s="111"/>
      <c r="AH497" s="111"/>
      <c r="AI497" s="111"/>
      <c r="AJ497" s="111"/>
      <c r="AK497" s="111"/>
      <c r="AL497" s="111"/>
      <c r="AM497" s="111"/>
      <c r="AN497" s="111"/>
      <c r="AO497" s="111"/>
      <c r="AP497" s="111"/>
      <c r="AQ497" s="111"/>
      <c r="AR497" s="111"/>
      <c r="AS497" s="111"/>
      <c r="AT497" s="111"/>
      <c r="AU497" s="111"/>
      <c r="AV497" s="111"/>
      <c r="AW497" s="111"/>
    </row>
    <row r="498" spans="1:49">
      <c r="A498" s="111"/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111"/>
      <c r="AI498" s="111"/>
      <c r="AJ498" s="111"/>
      <c r="AK498" s="111"/>
      <c r="AL498" s="111"/>
      <c r="AM498" s="111"/>
      <c r="AN498" s="111"/>
      <c r="AO498" s="111"/>
      <c r="AP498" s="111"/>
      <c r="AQ498" s="111"/>
      <c r="AR498" s="111"/>
      <c r="AS498" s="111"/>
      <c r="AT498" s="111"/>
      <c r="AU498" s="111"/>
      <c r="AV498" s="111"/>
      <c r="AW498" s="111"/>
    </row>
    <row r="499" spans="1:49">
      <c r="A499" s="111"/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  <c r="AI499" s="111"/>
      <c r="AJ499" s="111"/>
      <c r="AK499" s="111"/>
      <c r="AL499" s="111"/>
      <c r="AM499" s="111"/>
      <c r="AN499" s="111"/>
      <c r="AO499" s="111"/>
      <c r="AP499" s="111"/>
      <c r="AQ499" s="111"/>
      <c r="AR499" s="111"/>
      <c r="AS499" s="111"/>
      <c r="AT499" s="111"/>
      <c r="AU499" s="111"/>
      <c r="AV499" s="111"/>
      <c r="AW499" s="111"/>
    </row>
    <row r="500" spans="1:49">
      <c r="A500" s="111"/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  <c r="AI500" s="111"/>
      <c r="AJ500" s="111"/>
      <c r="AK500" s="111"/>
      <c r="AL500" s="111"/>
      <c r="AM500" s="111"/>
      <c r="AN500" s="111"/>
      <c r="AO500" s="111"/>
      <c r="AP500" s="111"/>
      <c r="AQ500" s="111"/>
      <c r="AR500" s="111"/>
      <c r="AS500" s="111"/>
      <c r="AT500" s="111"/>
      <c r="AU500" s="111"/>
      <c r="AV500" s="111"/>
      <c r="AW500" s="111"/>
    </row>
    <row r="501" spans="1:49">
      <c r="A501" s="111"/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  <c r="AI501" s="111"/>
      <c r="AJ501" s="111"/>
      <c r="AK501" s="111"/>
      <c r="AL501" s="111"/>
      <c r="AM501" s="111"/>
      <c r="AN501" s="111"/>
      <c r="AO501" s="111"/>
      <c r="AP501" s="111"/>
      <c r="AQ501" s="111"/>
      <c r="AR501" s="111"/>
      <c r="AS501" s="111"/>
      <c r="AT501" s="111"/>
      <c r="AU501" s="111"/>
      <c r="AV501" s="111"/>
      <c r="AW501" s="111"/>
    </row>
    <row r="502" spans="1:49">
      <c r="A502" s="111"/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  <c r="AI502" s="111"/>
      <c r="AJ502" s="111"/>
      <c r="AK502" s="111"/>
      <c r="AL502" s="111"/>
      <c r="AM502" s="111"/>
      <c r="AN502" s="111"/>
      <c r="AO502" s="111"/>
      <c r="AP502" s="111"/>
      <c r="AQ502" s="111"/>
      <c r="AR502" s="111"/>
      <c r="AS502" s="111"/>
      <c r="AT502" s="111"/>
      <c r="AU502" s="111"/>
      <c r="AV502" s="111"/>
      <c r="AW502" s="111"/>
    </row>
    <row r="503" spans="1:49">
      <c r="A503" s="111"/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  <c r="AA503" s="111"/>
      <c r="AB503" s="111"/>
      <c r="AC503" s="111"/>
      <c r="AD503" s="111"/>
      <c r="AE503" s="111"/>
      <c r="AF503" s="111"/>
      <c r="AG503" s="111"/>
      <c r="AH503" s="111"/>
      <c r="AI503" s="111"/>
      <c r="AJ503" s="111"/>
      <c r="AK503" s="111"/>
      <c r="AL503" s="111"/>
      <c r="AM503" s="111"/>
      <c r="AN503" s="111"/>
      <c r="AO503" s="111"/>
      <c r="AP503" s="111"/>
      <c r="AQ503" s="111"/>
      <c r="AR503" s="111"/>
      <c r="AS503" s="111"/>
      <c r="AT503" s="111"/>
      <c r="AU503" s="111"/>
      <c r="AV503" s="111"/>
      <c r="AW503" s="111"/>
    </row>
    <row r="504" spans="1:49">
      <c r="A504" s="111"/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  <c r="AB504" s="111"/>
      <c r="AC504" s="111"/>
      <c r="AD504" s="111"/>
      <c r="AE504" s="111"/>
      <c r="AF504" s="111"/>
      <c r="AG504" s="111"/>
      <c r="AH504" s="111"/>
      <c r="AI504" s="111"/>
      <c r="AJ504" s="111"/>
      <c r="AK504" s="111"/>
      <c r="AL504" s="111"/>
      <c r="AM504" s="111"/>
      <c r="AN504" s="111"/>
      <c r="AO504" s="111"/>
      <c r="AP504" s="111"/>
      <c r="AQ504" s="111"/>
      <c r="AR504" s="111"/>
      <c r="AS504" s="111"/>
      <c r="AT504" s="111"/>
      <c r="AU504" s="111"/>
      <c r="AV504" s="111"/>
      <c r="AW504" s="111"/>
    </row>
    <row r="505" spans="1:49">
      <c r="A505" s="111"/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  <c r="AA505" s="111"/>
      <c r="AB505" s="111"/>
      <c r="AC505" s="111"/>
      <c r="AD505" s="111"/>
      <c r="AE505" s="111"/>
      <c r="AF505" s="111"/>
      <c r="AG505" s="111"/>
      <c r="AH505" s="111"/>
      <c r="AI505" s="111"/>
      <c r="AJ505" s="111"/>
      <c r="AK505" s="111"/>
      <c r="AL505" s="111"/>
      <c r="AM505" s="111"/>
      <c r="AN505" s="111"/>
      <c r="AO505" s="111"/>
      <c r="AP505" s="111"/>
      <c r="AQ505" s="111"/>
      <c r="AR505" s="111"/>
      <c r="AS505" s="111"/>
      <c r="AT505" s="111"/>
      <c r="AU505" s="111"/>
      <c r="AV505" s="111"/>
      <c r="AW505" s="111"/>
    </row>
    <row r="506" spans="1:49">
      <c r="A506" s="111"/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  <c r="AB506" s="111"/>
      <c r="AC506" s="111"/>
      <c r="AD506" s="111"/>
      <c r="AE506" s="111"/>
      <c r="AF506" s="111"/>
      <c r="AG506" s="111"/>
      <c r="AH506" s="111"/>
      <c r="AI506" s="111"/>
      <c r="AJ506" s="111"/>
      <c r="AK506" s="111"/>
      <c r="AL506" s="111"/>
      <c r="AM506" s="111"/>
      <c r="AN506" s="111"/>
      <c r="AO506" s="111"/>
      <c r="AP506" s="111"/>
      <c r="AQ506" s="111"/>
      <c r="AR506" s="111"/>
      <c r="AS506" s="111"/>
      <c r="AT506" s="111"/>
      <c r="AU506" s="111"/>
      <c r="AV506" s="111"/>
      <c r="AW506" s="111"/>
    </row>
    <row r="507" spans="1:49">
      <c r="A507" s="111"/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  <c r="AE507" s="111"/>
      <c r="AF507" s="111"/>
      <c r="AG507" s="111"/>
      <c r="AH507" s="111"/>
      <c r="AI507" s="111"/>
      <c r="AJ507" s="111"/>
      <c r="AK507" s="111"/>
      <c r="AL507" s="111"/>
      <c r="AM507" s="111"/>
      <c r="AN507" s="111"/>
      <c r="AO507" s="111"/>
      <c r="AP507" s="111"/>
      <c r="AQ507" s="111"/>
      <c r="AR507" s="111"/>
      <c r="AS507" s="111"/>
      <c r="AT507" s="111"/>
      <c r="AU507" s="111"/>
      <c r="AV507" s="111"/>
      <c r="AW507" s="111"/>
    </row>
    <row r="508" spans="1:49">
      <c r="A508" s="111"/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  <c r="AA508" s="111"/>
      <c r="AB508" s="111"/>
      <c r="AC508" s="111"/>
      <c r="AD508" s="111"/>
      <c r="AE508" s="111"/>
      <c r="AF508" s="111"/>
      <c r="AG508" s="111"/>
      <c r="AH508" s="111"/>
      <c r="AI508" s="111"/>
      <c r="AJ508" s="111"/>
      <c r="AK508" s="111"/>
      <c r="AL508" s="111"/>
      <c r="AM508" s="111"/>
      <c r="AN508" s="111"/>
      <c r="AO508" s="111"/>
      <c r="AP508" s="111"/>
      <c r="AQ508" s="111"/>
      <c r="AR508" s="111"/>
      <c r="AS508" s="111"/>
      <c r="AT508" s="111"/>
      <c r="AU508" s="111"/>
      <c r="AV508" s="111"/>
      <c r="AW508" s="111"/>
    </row>
    <row r="509" spans="1:49">
      <c r="A509" s="111"/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  <c r="AE509" s="111"/>
      <c r="AF509" s="111"/>
      <c r="AG509" s="111"/>
      <c r="AH509" s="111"/>
      <c r="AI509" s="111"/>
      <c r="AJ509" s="111"/>
      <c r="AK509" s="111"/>
      <c r="AL509" s="111"/>
      <c r="AM509" s="111"/>
      <c r="AN509" s="111"/>
      <c r="AO509" s="111"/>
      <c r="AP509" s="111"/>
      <c r="AQ509" s="111"/>
      <c r="AR509" s="111"/>
      <c r="AS509" s="111"/>
      <c r="AT509" s="111"/>
      <c r="AU509" s="111"/>
      <c r="AV509" s="111"/>
      <c r="AW509" s="111"/>
    </row>
    <row r="510" spans="1:49">
      <c r="A510" s="111"/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  <c r="AA510" s="111"/>
      <c r="AB510" s="111"/>
      <c r="AC510" s="111"/>
      <c r="AD510" s="111"/>
      <c r="AE510" s="111"/>
      <c r="AF510" s="111"/>
      <c r="AG510" s="111"/>
      <c r="AH510" s="111"/>
      <c r="AI510" s="111"/>
      <c r="AJ510" s="111"/>
      <c r="AK510" s="111"/>
      <c r="AL510" s="111"/>
      <c r="AM510" s="111"/>
      <c r="AN510" s="111"/>
      <c r="AO510" s="111"/>
      <c r="AP510" s="111"/>
      <c r="AQ510" s="111"/>
      <c r="AR510" s="111"/>
      <c r="AS510" s="111"/>
      <c r="AT510" s="111"/>
      <c r="AU510" s="111"/>
      <c r="AV510" s="111"/>
      <c r="AW510" s="111"/>
    </row>
    <row r="511" spans="1:49">
      <c r="A511" s="111"/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  <c r="AA511" s="111"/>
      <c r="AB511" s="111"/>
      <c r="AC511" s="111"/>
      <c r="AD511" s="111"/>
      <c r="AE511" s="111"/>
      <c r="AF511" s="111"/>
      <c r="AG511" s="111"/>
      <c r="AH511" s="111"/>
      <c r="AI511" s="111"/>
      <c r="AJ511" s="111"/>
      <c r="AK511" s="111"/>
      <c r="AL511" s="111"/>
      <c r="AM511" s="111"/>
      <c r="AN511" s="111"/>
      <c r="AO511" s="111"/>
      <c r="AP511" s="111"/>
      <c r="AQ511" s="111"/>
      <c r="AR511" s="111"/>
      <c r="AS511" s="111"/>
      <c r="AT511" s="111"/>
      <c r="AU511" s="111"/>
      <c r="AV511" s="111"/>
      <c r="AW511" s="111"/>
    </row>
    <row r="512" spans="1:49">
      <c r="A512" s="111"/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  <c r="AA512" s="111"/>
      <c r="AB512" s="111"/>
      <c r="AC512" s="111"/>
      <c r="AD512" s="111"/>
      <c r="AE512" s="111"/>
      <c r="AF512" s="111"/>
      <c r="AG512" s="111"/>
      <c r="AH512" s="111"/>
      <c r="AI512" s="111"/>
      <c r="AJ512" s="111"/>
      <c r="AK512" s="111"/>
      <c r="AL512" s="111"/>
      <c r="AM512" s="111"/>
      <c r="AN512" s="111"/>
      <c r="AO512" s="111"/>
      <c r="AP512" s="111"/>
      <c r="AQ512" s="111"/>
      <c r="AR512" s="111"/>
      <c r="AS512" s="111"/>
      <c r="AT512" s="111"/>
      <c r="AU512" s="111"/>
      <c r="AV512" s="111"/>
      <c r="AW512" s="111"/>
    </row>
    <row r="513" spans="1:49">
      <c r="A513" s="111"/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  <c r="AA513" s="111"/>
      <c r="AB513" s="111"/>
      <c r="AC513" s="111"/>
      <c r="AD513" s="111"/>
      <c r="AE513" s="111"/>
      <c r="AF513" s="111"/>
      <c r="AG513" s="111"/>
      <c r="AH513" s="111"/>
      <c r="AI513" s="111"/>
      <c r="AJ513" s="111"/>
      <c r="AK513" s="111"/>
      <c r="AL513" s="111"/>
      <c r="AM513" s="111"/>
      <c r="AN513" s="111"/>
      <c r="AO513" s="111"/>
      <c r="AP513" s="111"/>
      <c r="AQ513" s="111"/>
      <c r="AR513" s="111"/>
      <c r="AS513" s="111"/>
      <c r="AT513" s="111"/>
      <c r="AU513" s="111"/>
      <c r="AV513" s="111"/>
      <c r="AW513" s="111"/>
    </row>
    <row r="514" spans="1:49">
      <c r="A514" s="111"/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  <c r="AE514" s="111"/>
      <c r="AF514" s="111"/>
      <c r="AG514" s="111"/>
      <c r="AH514" s="111"/>
      <c r="AI514" s="111"/>
      <c r="AJ514" s="111"/>
      <c r="AK514" s="111"/>
      <c r="AL514" s="111"/>
      <c r="AM514" s="111"/>
      <c r="AN514" s="111"/>
      <c r="AO514" s="111"/>
      <c r="AP514" s="111"/>
      <c r="AQ514" s="111"/>
      <c r="AR514" s="111"/>
      <c r="AS514" s="111"/>
      <c r="AT514" s="111"/>
      <c r="AU514" s="111"/>
      <c r="AV514" s="111"/>
      <c r="AW514" s="111"/>
    </row>
    <row r="515" spans="1:49">
      <c r="A515" s="111"/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  <c r="AB515" s="111"/>
      <c r="AC515" s="111"/>
      <c r="AD515" s="111"/>
      <c r="AE515" s="111"/>
      <c r="AF515" s="111"/>
      <c r="AG515" s="111"/>
      <c r="AH515" s="111"/>
      <c r="AI515" s="111"/>
      <c r="AJ515" s="111"/>
      <c r="AK515" s="111"/>
      <c r="AL515" s="111"/>
      <c r="AM515" s="111"/>
      <c r="AN515" s="111"/>
      <c r="AO515" s="111"/>
      <c r="AP515" s="111"/>
      <c r="AQ515" s="111"/>
      <c r="AR515" s="111"/>
      <c r="AS515" s="111"/>
      <c r="AT515" s="111"/>
      <c r="AU515" s="111"/>
      <c r="AV515" s="111"/>
      <c r="AW515" s="111"/>
    </row>
    <row r="516" spans="1:49">
      <c r="A516" s="111"/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  <c r="AB516" s="111"/>
      <c r="AC516" s="111"/>
      <c r="AD516" s="111"/>
      <c r="AE516" s="111"/>
      <c r="AF516" s="111"/>
      <c r="AG516" s="111"/>
      <c r="AH516" s="111"/>
      <c r="AI516" s="111"/>
      <c r="AJ516" s="111"/>
      <c r="AK516" s="111"/>
      <c r="AL516" s="111"/>
      <c r="AM516" s="111"/>
      <c r="AN516" s="111"/>
      <c r="AO516" s="111"/>
      <c r="AP516" s="111"/>
      <c r="AQ516" s="111"/>
      <c r="AR516" s="111"/>
      <c r="AS516" s="111"/>
      <c r="AT516" s="111"/>
      <c r="AU516" s="111"/>
      <c r="AV516" s="111"/>
      <c r="AW516" s="111"/>
    </row>
    <row r="517" spans="1:49">
      <c r="A517" s="111"/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111"/>
      <c r="AI517" s="111"/>
      <c r="AJ517" s="111"/>
      <c r="AK517" s="111"/>
      <c r="AL517" s="111"/>
      <c r="AM517" s="111"/>
      <c r="AN517" s="111"/>
      <c r="AO517" s="111"/>
      <c r="AP517" s="111"/>
      <c r="AQ517" s="111"/>
      <c r="AR517" s="111"/>
      <c r="AS517" s="111"/>
      <c r="AT517" s="111"/>
      <c r="AU517" s="111"/>
      <c r="AV517" s="111"/>
      <c r="AW517" s="111"/>
    </row>
    <row r="518" spans="1:49">
      <c r="A518" s="111"/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  <c r="AB518" s="111"/>
      <c r="AC518" s="111"/>
      <c r="AD518" s="111"/>
      <c r="AE518" s="111"/>
      <c r="AF518" s="111"/>
      <c r="AG518" s="111"/>
      <c r="AH518" s="111"/>
      <c r="AI518" s="111"/>
      <c r="AJ518" s="111"/>
      <c r="AK518" s="111"/>
      <c r="AL518" s="111"/>
      <c r="AM518" s="111"/>
      <c r="AN518" s="111"/>
      <c r="AO518" s="111"/>
      <c r="AP518" s="111"/>
      <c r="AQ518" s="111"/>
      <c r="AR518" s="111"/>
      <c r="AS518" s="111"/>
      <c r="AT518" s="111"/>
      <c r="AU518" s="111"/>
      <c r="AV518" s="111"/>
      <c r="AW518" s="111"/>
    </row>
    <row r="519" spans="1:49">
      <c r="A519" s="111"/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  <c r="AB519" s="111"/>
      <c r="AC519" s="111"/>
      <c r="AD519" s="111"/>
      <c r="AE519" s="111"/>
      <c r="AF519" s="111"/>
      <c r="AG519" s="111"/>
      <c r="AH519" s="111"/>
      <c r="AI519" s="111"/>
      <c r="AJ519" s="111"/>
      <c r="AK519" s="111"/>
      <c r="AL519" s="111"/>
      <c r="AM519" s="111"/>
      <c r="AN519" s="111"/>
      <c r="AO519" s="111"/>
      <c r="AP519" s="111"/>
      <c r="AQ519" s="111"/>
      <c r="AR519" s="111"/>
      <c r="AS519" s="111"/>
      <c r="AT519" s="111"/>
      <c r="AU519" s="111"/>
      <c r="AV519" s="111"/>
      <c r="AW519" s="111"/>
    </row>
    <row r="520" spans="1:49">
      <c r="A520" s="111"/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  <c r="AB520" s="111"/>
      <c r="AC520" s="111"/>
      <c r="AD520" s="111"/>
      <c r="AE520" s="111"/>
      <c r="AF520" s="111"/>
      <c r="AG520" s="111"/>
      <c r="AH520" s="111"/>
      <c r="AI520" s="111"/>
      <c r="AJ520" s="111"/>
      <c r="AK520" s="111"/>
      <c r="AL520" s="111"/>
      <c r="AM520" s="111"/>
      <c r="AN520" s="111"/>
      <c r="AO520" s="111"/>
      <c r="AP520" s="111"/>
      <c r="AQ520" s="111"/>
      <c r="AR520" s="111"/>
      <c r="AS520" s="111"/>
      <c r="AT520" s="111"/>
      <c r="AU520" s="111"/>
      <c r="AV520" s="111"/>
      <c r="AW520" s="111"/>
    </row>
    <row r="521" spans="1:49">
      <c r="A521" s="111"/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  <c r="AB521" s="111"/>
      <c r="AC521" s="111"/>
      <c r="AD521" s="111"/>
      <c r="AE521" s="111"/>
      <c r="AF521" s="111"/>
      <c r="AG521" s="111"/>
      <c r="AH521" s="111"/>
      <c r="AI521" s="111"/>
      <c r="AJ521" s="111"/>
      <c r="AK521" s="111"/>
      <c r="AL521" s="111"/>
      <c r="AM521" s="111"/>
      <c r="AN521" s="111"/>
      <c r="AO521" s="111"/>
      <c r="AP521" s="111"/>
      <c r="AQ521" s="111"/>
      <c r="AR521" s="111"/>
      <c r="AS521" s="111"/>
      <c r="AT521" s="111"/>
      <c r="AU521" s="111"/>
      <c r="AV521" s="111"/>
      <c r="AW521" s="111"/>
    </row>
    <row r="522" spans="1:49">
      <c r="A522" s="111"/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  <c r="AI522" s="111"/>
      <c r="AJ522" s="111"/>
      <c r="AK522" s="111"/>
      <c r="AL522" s="111"/>
      <c r="AM522" s="111"/>
      <c r="AN522" s="111"/>
      <c r="AO522" s="111"/>
      <c r="AP522" s="111"/>
      <c r="AQ522" s="111"/>
      <c r="AR522" s="111"/>
      <c r="AS522" s="111"/>
      <c r="AT522" s="111"/>
      <c r="AU522" s="111"/>
      <c r="AV522" s="111"/>
      <c r="AW522" s="111"/>
    </row>
    <row r="523" spans="1:49">
      <c r="A523" s="111"/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  <c r="AE523" s="111"/>
      <c r="AF523" s="111"/>
      <c r="AG523" s="111"/>
      <c r="AH523" s="111"/>
      <c r="AI523" s="111"/>
      <c r="AJ523" s="111"/>
      <c r="AK523" s="111"/>
      <c r="AL523" s="111"/>
      <c r="AM523" s="111"/>
      <c r="AN523" s="111"/>
      <c r="AO523" s="111"/>
      <c r="AP523" s="111"/>
      <c r="AQ523" s="111"/>
      <c r="AR523" s="111"/>
      <c r="AS523" s="111"/>
      <c r="AT523" s="111"/>
      <c r="AU523" s="111"/>
      <c r="AV523" s="111"/>
      <c r="AW523" s="111"/>
    </row>
    <row r="524" spans="1:49">
      <c r="A524" s="111"/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  <c r="AB524" s="111"/>
      <c r="AC524" s="111"/>
      <c r="AD524" s="111"/>
      <c r="AE524" s="111"/>
      <c r="AF524" s="111"/>
      <c r="AG524" s="111"/>
      <c r="AH524" s="111"/>
      <c r="AI524" s="111"/>
      <c r="AJ524" s="111"/>
      <c r="AK524" s="111"/>
      <c r="AL524" s="111"/>
      <c r="AM524" s="111"/>
      <c r="AN524" s="111"/>
      <c r="AO524" s="111"/>
      <c r="AP524" s="111"/>
      <c r="AQ524" s="111"/>
      <c r="AR524" s="111"/>
      <c r="AS524" s="111"/>
      <c r="AT524" s="111"/>
      <c r="AU524" s="111"/>
      <c r="AV524" s="111"/>
      <c r="AW524" s="111"/>
    </row>
    <row r="525" spans="1:49">
      <c r="A525" s="111"/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  <c r="AE525" s="111"/>
      <c r="AF525" s="111"/>
      <c r="AG525" s="111"/>
      <c r="AH525" s="111"/>
      <c r="AI525" s="111"/>
      <c r="AJ525" s="111"/>
      <c r="AK525" s="111"/>
      <c r="AL525" s="111"/>
      <c r="AM525" s="111"/>
      <c r="AN525" s="111"/>
      <c r="AO525" s="111"/>
      <c r="AP525" s="111"/>
      <c r="AQ525" s="111"/>
      <c r="AR525" s="111"/>
      <c r="AS525" s="111"/>
      <c r="AT525" s="111"/>
      <c r="AU525" s="111"/>
      <c r="AV525" s="111"/>
      <c r="AW525" s="111"/>
    </row>
    <row r="526" spans="1:49">
      <c r="A526" s="111"/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  <c r="AB526" s="111"/>
      <c r="AC526" s="111"/>
      <c r="AD526" s="111"/>
      <c r="AE526" s="111"/>
      <c r="AF526" s="111"/>
      <c r="AG526" s="111"/>
      <c r="AH526" s="111"/>
      <c r="AI526" s="111"/>
      <c r="AJ526" s="111"/>
      <c r="AK526" s="111"/>
      <c r="AL526" s="111"/>
      <c r="AM526" s="111"/>
      <c r="AN526" s="111"/>
      <c r="AO526" s="111"/>
      <c r="AP526" s="111"/>
      <c r="AQ526" s="111"/>
      <c r="AR526" s="111"/>
      <c r="AS526" s="111"/>
      <c r="AT526" s="111"/>
      <c r="AU526" s="111"/>
      <c r="AV526" s="111"/>
      <c r="AW526" s="111"/>
    </row>
    <row r="527" spans="1:49">
      <c r="A527" s="111"/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111"/>
      <c r="AI527" s="111"/>
      <c r="AJ527" s="111"/>
      <c r="AK527" s="111"/>
      <c r="AL527" s="111"/>
      <c r="AM527" s="111"/>
      <c r="AN527" s="111"/>
      <c r="AO527" s="111"/>
      <c r="AP527" s="111"/>
      <c r="AQ527" s="111"/>
      <c r="AR527" s="111"/>
      <c r="AS527" s="111"/>
      <c r="AT527" s="111"/>
      <c r="AU527" s="111"/>
      <c r="AV527" s="111"/>
      <c r="AW527" s="111"/>
    </row>
    <row r="528" spans="1:49">
      <c r="A528" s="111"/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  <c r="AB528" s="111"/>
      <c r="AC528" s="111"/>
      <c r="AD528" s="111"/>
      <c r="AE528" s="111"/>
      <c r="AF528" s="111"/>
      <c r="AG528" s="111"/>
      <c r="AH528" s="111"/>
      <c r="AI528" s="111"/>
      <c r="AJ528" s="111"/>
      <c r="AK528" s="111"/>
      <c r="AL528" s="111"/>
      <c r="AM528" s="111"/>
      <c r="AN528" s="111"/>
      <c r="AO528" s="111"/>
      <c r="AP528" s="111"/>
      <c r="AQ528" s="111"/>
      <c r="AR528" s="111"/>
      <c r="AS528" s="111"/>
      <c r="AT528" s="111"/>
      <c r="AU528" s="111"/>
      <c r="AV528" s="111"/>
      <c r="AW528" s="111"/>
    </row>
    <row r="529" spans="1:49">
      <c r="A529" s="111"/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  <c r="AI529" s="111"/>
      <c r="AJ529" s="111"/>
      <c r="AK529" s="111"/>
      <c r="AL529" s="111"/>
      <c r="AM529" s="111"/>
      <c r="AN529" s="111"/>
      <c r="AO529" s="111"/>
      <c r="AP529" s="111"/>
      <c r="AQ529" s="111"/>
      <c r="AR529" s="111"/>
      <c r="AS529" s="111"/>
      <c r="AT529" s="111"/>
      <c r="AU529" s="111"/>
      <c r="AV529" s="111"/>
      <c r="AW529" s="111"/>
    </row>
    <row r="530" spans="1:49">
      <c r="A530" s="111"/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  <c r="AB530" s="111"/>
      <c r="AC530" s="111"/>
      <c r="AD530" s="111"/>
      <c r="AE530" s="111"/>
      <c r="AF530" s="111"/>
      <c r="AG530" s="111"/>
      <c r="AH530" s="111"/>
      <c r="AI530" s="111"/>
      <c r="AJ530" s="111"/>
      <c r="AK530" s="111"/>
      <c r="AL530" s="111"/>
      <c r="AM530" s="111"/>
      <c r="AN530" s="111"/>
      <c r="AO530" s="111"/>
      <c r="AP530" s="111"/>
      <c r="AQ530" s="111"/>
      <c r="AR530" s="111"/>
      <c r="AS530" s="111"/>
      <c r="AT530" s="111"/>
      <c r="AU530" s="111"/>
      <c r="AV530" s="111"/>
      <c r="AW530" s="111"/>
    </row>
    <row r="531" spans="1:49">
      <c r="A531" s="111"/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  <c r="AE531" s="111"/>
      <c r="AF531" s="111"/>
      <c r="AG531" s="111"/>
      <c r="AH531" s="111"/>
      <c r="AI531" s="111"/>
      <c r="AJ531" s="111"/>
      <c r="AK531" s="111"/>
      <c r="AL531" s="111"/>
      <c r="AM531" s="111"/>
      <c r="AN531" s="111"/>
      <c r="AO531" s="111"/>
      <c r="AP531" s="111"/>
      <c r="AQ531" s="111"/>
      <c r="AR531" s="111"/>
      <c r="AS531" s="111"/>
      <c r="AT531" s="111"/>
      <c r="AU531" s="111"/>
      <c r="AV531" s="111"/>
      <c r="AW531" s="111"/>
    </row>
    <row r="532" spans="1:49">
      <c r="A532" s="111"/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  <c r="AB532" s="111"/>
      <c r="AC532" s="111"/>
      <c r="AD532" s="111"/>
      <c r="AE532" s="111"/>
      <c r="AF532" s="111"/>
      <c r="AG532" s="111"/>
      <c r="AH532" s="111"/>
      <c r="AI532" s="111"/>
      <c r="AJ532" s="111"/>
      <c r="AK532" s="111"/>
      <c r="AL532" s="111"/>
      <c r="AM532" s="111"/>
      <c r="AN532" s="111"/>
      <c r="AO532" s="111"/>
      <c r="AP532" s="111"/>
      <c r="AQ532" s="111"/>
      <c r="AR532" s="111"/>
      <c r="AS532" s="111"/>
      <c r="AT532" s="111"/>
      <c r="AU532" s="111"/>
      <c r="AV532" s="111"/>
      <c r="AW532" s="111"/>
    </row>
    <row r="533" spans="1:49">
      <c r="A533" s="111"/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  <c r="AI533" s="111"/>
      <c r="AJ533" s="111"/>
      <c r="AK533" s="111"/>
      <c r="AL533" s="111"/>
      <c r="AM533" s="111"/>
      <c r="AN533" s="111"/>
      <c r="AO533" s="111"/>
      <c r="AP533" s="111"/>
      <c r="AQ533" s="111"/>
      <c r="AR533" s="111"/>
      <c r="AS533" s="111"/>
      <c r="AT533" s="111"/>
      <c r="AU533" s="111"/>
      <c r="AV533" s="111"/>
      <c r="AW533" s="111"/>
    </row>
    <row r="534" spans="1:49">
      <c r="A534" s="111"/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  <c r="AA534" s="111"/>
      <c r="AB534" s="111"/>
      <c r="AC534" s="111"/>
      <c r="AD534" s="111"/>
      <c r="AE534" s="111"/>
      <c r="AF534" s="111"/>
      <c r="AG534" s="111"/>
      <c r="AH534" s="111"/>
      <c r="AI534" s="111"/>
      <c r="AJ534" s="111"/>
      <c r="AK534" s="111"/>
      <c r="AL534" s="111"/>
      <c r="AM534" s="111"/>
      <c r="AN534" s="111"/>
      <c r="AO534" s="111"/>
      <c r="AP534" s="111"/>
      <c r="AQ534" s="111"/>
      <c r="AR534" s="111"/>
      <c r="AS534" s="111"/>
      <c r="AT534" s="111"/>
      <c r="AU534" s="111"/>
      <c r="AV534" s="111"/>
      <c r="AW534" s="111"/>
    </row>
    <row r="535" spans="1:49">
      <c r="A535" s="111"/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  <c r="AE535" s="111"/>
      <c r="AF535" s="111"/>
      <c r="AG535" s="111"/>
      <c r="AH535" s="111"/>
      <c r="AI535" s="111"/>
      <c r="AJ535" s="111"/>
      <c r="AK535" s="111"/>
      <c r="AL535" s="111"/>
      <c r="AM535" s="111"/>
      <c r="AN535" s="111"/>
      <c r="AO535" s="111"/>
      <c r="AP535" s="111"/>
      <c r="AQ535" s="111"/>
      <c r="AR535" s="111"/>
      <c r="AS535" s="111"/>
      <c r="AT535" s="111"/>
      <c r="AU535" s="111"/>
      <c r="AV535" s="111"/>
      <c r="AW535" s="111"/>
    </row>
    <row r="536" spans="1:49">
      <c r="A536" s="111"/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  <c r="AB536" s="111"/>
      <c r="AC536" s="111"/>
      <c r="AD536" s="111"/>
      <c r="AE536" s="111"/>
      <c r="AF536" s="111"/>
      <c r="AG536" s="111"/>
      <c r="AH536" s="111"/>
      <c r="AI536" s="111"/>
      <c r="AJ536" s="111"/>
      <c r="AK536" s="111"/>
      <c r="AL536" s="111"/>
      <c r="AM536" s="111"/>
      <c r="AN536" s="111"/>
      <c r="AO536" s="111"/>
      <c r="AP536" s="111"/>
      <c r="AQ536" s="111"/>
      <c r="AR536" s="111"/>
      <c r="AS536" s="111"/>
      <c r="AT536" s="111"/>
      <c r="AU536" s="111"/>
      <c r="AV536" s="111"/>
      <c r="AW536" s="111"/>
    </row>
    <row r="537" spans="1:49">
      <c r="A537" s="111"/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  <c r="AE537" s="111"/>
      <c r="AF537" s="111"/>
      <c r="AG537" s="111"/>
      <c r="AH537" s="111"/>
      <c r="AI537" s="111"/>
      <c r="AJ537" s="111"/>
      <c r="AK537" s="111"/>
      <c r="AL537" s="111"/>
      <c r="AM537" s="111"/>
      <c r="AN537" s="111"/>
      <c r="AO537" s="111"/>
      <c r="AP537" s="111"/>
      <c r="AQ537" s="111"/>
      <c r="AR537" s="111"/>
      <c r="AS537" s="111"/>
      <c r="AT537" s="111"/>
      <c r="AU537" s="111"/>
      <c r="AV537" s="111"/>
      <c r="AW537" s="111"/>
    </row>
    <row r="538" spans="1:49">
      <c r="A538" s="111"/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  <c r="AA538" s="111"/>
      <c r="AB538" s="111"/>
      <c r="AC538" s="111"/>
      <c r="AD538" s="111"/>
      <c r="AE538" s="111"/>
      <c r="AF538" s="111"/>
      <c r="AG538" s="111"/>
      <c r="AH538" s="111"/>
      <c r="AI538" s="111"/>
      <c r="AJ538" s="111"/>
      <c r="AK538" s="111"/>
      <c r="AL538" s="111"/>
      <c r="AM538" s="111"/>
      <c r="AN538" s="111"/>
      <c r="AO538" s="111"/>
      <c r="AP538" s="111"/>
      <c r="AQ538" s="111"/>
      <c r="AR538" s="111"/>
      <c r="AS538" s="111"/>
      <c r="AT538" s="111"/>
      <c r="AU538" s="111"/>
      <c r="AV538" s="111"/>
      <c r="AW538" s="111"/>
    </row>
    <row r="539" spans="1:49">
      <c r="A539" s="111"/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  <c r="AI539" s="111"/>
      <c r="AJ539" s="111"/>
      <c r="AK539" s="111"/>
      <c r="AL539" s="111"/>
      <c r="AM539" s="111"/>
      <c r="AN539" s="111"/>
      <c r="AO539" s="111"/>
      <c r="AP539" s="111"/>
      <c r="AQ539" s="111"/>
      <c r="AR539" s="111"/>
      <c r="AS539" s="111"/>
      <c r="AT539" s="111"/>
      <c r="AU539" s="111"/>
      <c r="AV539" s="111"/>
      <c r="AW539" s="111"/>
    </row>
    <row r="540" spans="1:49">
      <c r="A540" s="111"/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  <c r="AI540" s="111"/>
      <c r="AJ540" s="111"/>
      <c r="AK540" s="111"/>
      <c r="AL540" s="111"/>
      <c r="AM540" s="111"/>
      <c r="AN540" s="111"/>
      <c r="AO540" s="111"/>
      <c r="AP540" s="111"/>
      <c r="AQ540" s="111"/>
      <c r="AR540" s="111"/>
      <c r="AS540" s="111"/>
      <c r="AT540" s="111"/>
      <c r="AU540" s="111"/>
      <c r="AV540" s="111"/>
      <c r="AW540" s="111"/>
    </row>
    <row r="541" spans="1:49">
      <c r="A541" s="111"/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  <c r="AI541" s="111"/>
      <c r="AJ541" s="111"/>
      <c r="AK541" s="111"/>
      <c r="AL541" s="111"/>
      <c r="AM541" s="111"/>
      <c r="AN541" s="111"/>
      <c r="AO541" s="111"/>
      <c r="AP541" s="111"/>
      <c r="AQ541" s="111"/>
      <c r="AR541" s="111"/>
      <c r="AS541" s="111"/>
      <c r="AT541" s="111"/>
      <c r="AU541" s="111"/>
      <c r="AV541" s="111"/>
      <c r="AW541" s="111"/>
    </row>
    <row r="542" spans="1:49">
      <c r="A542" s="111"/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  <c r="AI542" s="111"/>
      <c r="AJ542" s="111"/>
      <c r="AK542" s="111"/>
      <c r="AL542" s="111"/>
      <c r="AM542" s="111"/>
      <c r="AN542" s="111"/>
      <c r="AO542" s="111"/>
      <c r="AP542" s="111"/>
      <c r="AQ542" s="111"/>
      <c r="AR542" s="111"/>
      <c r="AS542" s="111"/>
      <c r="AT542" s="111"/>
      <c r="AU542" s="111"/>
      <c r="AV542" s="111"/>
      <c r="AW542" s="111"/>
    </row>
    <row r="543" spans="1:49">
      <c r="A543" s="111"/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  <c r="AI543" s="111"/>
      <c r="AJ543" s="111"/>
      <c r="AK543" s="111"/>
      <c r="AL543" s="111"/>
      <c r="AM543" s="111"/>
      <c r="AN543" s="111"/>
      <c r="AO543" s="111"/>
      <c r="AP543" s="111"/>
      <c r="AQ543" s="111"/>
      <c r="AR543" s="111"/>
      <c r="AS543" s="111"/>
      <c r="AT543" s="111"/>
      <c r="AU543" s="111"/>
      <c r="AV543" s="111"/>
      <c r="AW543" s="111"/>
    </row>
    <row r="544" spans="1:49">
      <c r="A544" s="111"/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111"/>
      <c r="AI544" s="111"/>
      <c r="AJ544" s="111"/>
      <c r="AK544" s="111"/>
      <c r="AL544" s="111"/>
      <c r="AM544" s="111"/>
      <c r="AN544" s="111"/>
      <c r="AO544" s="111"/>
      <c r="AP544" s="111"/>
      <c r="AQ544" s="111"/>
      <c r="AR544" s="111"/>
      <c r="AS544" s="111"/>
      <c r="AT544" s="111"/>
      <c r="AU544" s="111"/>
      <c r="AV544" s="111"/>
      <c r="AW544" s="111"/>
    </row>
    <row r="545" spans="1:49">
      <c r="A545" s="111"/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  <c r="AI545" s="111"/>
      <c r="AJ545" s="111"/>
      <c r="AK545" s="111"/>
      <c r="AL545" s="111"/>
      <c r="AM545" s="111"/>
      <c r="AN545" s="111"/>
      <c r="AO545" s="111"/>
      <c r="AP545" s="111"/>
      <c r="AQ545" s="111"/>
      <c r="AR545" s="111"/>
      <c r="AS545" s="111"/>
      <c r="AT545" s="111"/>
      <c r="AU545" s="111"/>
      <c r="AV545" s="111"/>
      <c r="AW545" s="111"/>
    </row>
    <row r="546" spans="1:49">
      <c r="A546" s="111"/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  <c r="AA546" s="111"/>
      <c r="AB546" s="111"/>
      <c r="AC546" s="111"/>
      <c r="AD546" s="111"/>
      <c r="AE546" s="111"/>
      <c r="AF546" s="111"/>
      <c r="AG546" s="111"/>
      <c r="AH546" s="111"/>
      <c r="AI546" s="111"/>
      <c r="AJ546" s="111"/>
      <c r="AK546" s="111"/>
      <c r="AL546" s="111"/>
      <c r="AM546" s="111"/>
      <c r="AN546" s="111"/>
      <c r="AO546" s="111"/>
      <c r="AP546" s="111"/>
      <c r="AQ546" s="111"/>
      <c r="AR546" s="111"/>
      <c r="AS546" s="111"/>
      <c r="AT546" s="111"/>
      <c r="AU546" s="111"/>
      <c r="AV546" s="111"/>
      <c r="AW546" s="111"/>
    </row>
    <row r="547" spans="1:49">
      <c r="A547" s="111"/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  <c r="AE547" s="111"/>
      <c r="AF547" s="111"/>
      <c r="AG547" s="111"/>
      <c r="AH547" s="111"/>
      <c r="AI547" s="111"/>
      <c r="AJ547" s="111"/>
      <c r="AK547" s="111"/>
      <c r="AL547" s="111"/>
      <c r="AM547" s="111"/>
      <c r="AN547" s="111"/>
      <c r="AO547" s="111"/>
      <c r="AP547" s="111"/>
      <c r="AQ547" s="111"/>
      <c r="AR547" s="111"/>
      <c r="AS547" s="111"/>
      <c r="AT547" s="111"/>
      <c r="AU547" s="111"/>
      <c r="AV547" s="111"/>
      <c r="AW547" s="111"/>
    </row>
    <row r="548" spans="1:49">
      <c r="A548" s="111"/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  <c r="AA548" s="111"/>
      <c r="AB548" s="111"/>
      <c r="AC548" s="111"/>
      <c r="AD548" s="111"/>
      <c r="AE548" s="111"/>
      <c r="AF548" s="111"/>
      <c r="AG548" s="111"/>
      <c r="AH548" s="111"/>
      <c r="AI548" s="111"/>
      <c r="AJ548" s="111"/>
      <c r="AK548" s="111"/>
      <c r="AL548" s="111"/>
      <c r="AM548" s="111"/>
      <c r="AN548" s="111"/>
      <c r="AO548" s="111"/>
      <c r="AP548" s="111"/>
      <c r="AQ548" s="111"/>
      <c r="AR548" s="111"/>
      <c r="AS548" s="111"/>
      <c r="AT548" s="111"/>
      <c r="AU548" s="111"/>
      <c r="AV548" s="111"/>
      <c r="AW548" s="111"/>
    </row>
    <row r="549" spans="1:49">
      <c r="A549" s="111"/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  <c r="AE549" s="111"/>
      <c r="AF549" s="111"/>
      <c r="AG549" s="111"/>
      <c r="AH549" s="111"/>
      <c r="AI549" s="111"/>
      <c r="AJ549" s="111"/>
      <c r="AK549" s="111"/>
      <c r="AL549" s="111"/>
      <c r="AM549" s="111"/>
      <c r="AN549" s="111"/>
      <c r="AO549" s="111"/>
      <c r="AP549" s="111"/>
      <c r="AQ549" s="111"/>
      <c r="AR549" s="111"/>
      <c r="AS549" s="111"/>
      <c r="AT549" s="111"/>
      <c r="AU549" s="111"/>
      <c r="AV549" s="111"/>
      <c r="AW549" s="111"/>
    </row>
    <row r="550" spans="1:49">
      <c r="A550" s="111"/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  <c r="AA550" s="111"/>
      <c r="AB550" s="111"/>
      <c r="AC550" s="111"/>
      <c r="AD550" s="111"/>
      <c r="AE550" s="111"/>
      <c r="AF550" s="111"/>
      <c r="AG550" s="111"/>
      <c r="AH550" s="111"/>
      <c r="AI550" s="111"/>
      <c r="AJ550" s="111"/>
      <c r="AK550" s="111"/>
      <c r="AL550" s="111"/>
      <c r="AM550" s="111"/>
      <c r="AN550" s="111"/>
      <c r="AO550" s="111"/>
      <c r="AP550" s="111"/>
      <c r="AQ550" s="111"/>
      <c r="AR550" s="111"/>
      <c r="AS550" s="111"/>
      <c r="AT550" s="111"/>
      <c r="AU550" s="111"/>
      <c r="AV550" s="111"/>
      <c r="AW550" s="111"/>
    </row>
    <row r="551" spans="1:49">
      <c r="A551" s="111"/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111"/>
      <c r="AI551" s="111"/>
      <c r="AJ551" s="111"/>
      <c r="AK551" s="111"/>
      <c r="AL551" s="111"/>
      <c r="AM551" s="111"/>
      <c r="AN551" s="111"/>
      <c r="AO551" s="111"/>
      <c r="AP551" s="111"/>
      <c r="AQ551" s="111"/>
      <c r="AR551" s="111"/>
      <c r="AS551" s="111"/>
      <c r="AT551" s="111"/>
      <c r="AU551" s="111"/>
      <c r="AV551" s="111"/>
      <c r="AW551" s="111"/>
    </row>
    <row r="552" spans="1:49">
      <c r="A552" s="111"/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  <c r="AE552" s="111"/>
      <c r="AF552" s="111"/>
      <c r="AG552" s="111"/>
      <c r="AH552" s="111"/>
      <c r="AI552" s="111"/>
      <c r="AJ552" s="111"/>
      <c r="AK552" s="111"/>
      <c r="AL552" s="111"/>
      <c r="AM552" s="111"/>
      <c r="AN552" s="111"/>
      <c r="AO552" s="111"/>
      <c r="AP552" s="111"/>
      <c r="AQ552" s="111"/>
      <c r="AR552" s="111"/>
      <c r="AS552" s="111"/>
      <c r="AT552" s="111"/>
      <c r="AU552" s="111"/>
      <c r="AV552" s="111"/>
      <c r="AW552" s="111"/>
    </row>
    <row r="553" spans="1:49">
      <c r="A553" s="111"/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  <c r="AI553" s="111"/>
      <c r="AJ553" s="111"/>
      <c r="AK553" s="111"/>
      <c r="AL553" s="111"/>
      <c r="AM553" s="111"/>
      <c r="AN553" s="111"/>
      <c r="AO553" s="111"/>
      <c r="AP553" s="111"/>
      <c r="AQ553" s="111"/>
      <c r="AR553" s="111"/>
      <c r="AS553" s="111"/>
      <c r="AT553" s="111"/>
      <c r="AU553" s="111"/>
      <c r="AV553" s="111"/>
      <c r="AW553" s="111"/>
    </row>
    <row r="554" spans="1:49">
      <c r="A554" s="111"/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111"/>
      <c r="AI554" s="111"/>
      <c r="AJ554" s="111"/>
      <c r="AK554" s="111"/>
      <c r="AL554" s="111"/>
      <c r="AM554" s="111"/>
      <c r="AN554" s="111"/>
      <c r="AO554" s="111"/>
      <c r="AP554" s="111"/>
      <c r="AQ554" s="111"/>
      <c r="AR554" s="111"/>
      <c r="AS554" s="111"/>
      <c r="AT554" s="111"/>
      <c r="AU554" s="111"/>
      <c r="AV554" s="111"/>
      <c r="AW554" s="111"/>
    </row>
    <row r="555" spans="1:49">
      <c r="A555" s="111"/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  <c r="AA555" s="111"/>
      <c r="AB555" s="111"/>
      <c r="AC555" s="111"/>
      <c r="AD555" s="111"/>
      <c r="AE555" s="111"/>
      <c r="AF555" s="111"/>
      <c r="AG555" s="111"/>
      <c r="AH555" s="111"/>
      <c r="AI555" s="111"/>
      <c r="AJ555" s="111"/>
      <c r="AK555" s="111"/>
      <c r="AL555" s="111"/>
      <c r="AM555" s="111"/>
      <c r="AN555" s="111"/>
      <c r="AO555" s="111"/>
      <c r="AP555" s="111"/>
      <c r="AQ555" s="111"/>
      <c r="AR555" s="111"/>
      <c r="AS555" s="111"/>
      <c r="AT555" s="111"/>
      <c r="AU555" s="111"/>
      <c r="AV555" s="111"/>
      <c r="AW555" s="111"/>
    </row>
    <row r="556" spans="1:49">
      <c r="A556" s="111"/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  <c r="AI556" s="111"/>
      <c r="AJ556" s="111"/>
      <c r="AK556" s="111"/>
      <c r="AL556" s="111"/>
      <c r="AM556" s="111"/>
      <c r="AN556" s="111"/>
      <c r="AO556" s="111"/>
      <c r="AP556" s="111"/>
      <c r="AQ556" s="111"/>
      <c r="AR556" s="111"/>
      <c r="AS556" s="111"/>
      <c r="AT556" s="111"/>
      <c r="AU556" s="111"/>
      <c r="AV556" s="111"/>
      <c r="AW556" s="111"/>
    </row>
    <row r="557" spans="1:49">
      <c r="A557" s="111"/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  <c r="AE557" s="111"/>
      <c r="AF557" s="111"/>
      <c r="AG557" s="111"/>
      <c r="AH557" s="111"/>
      <c r="AI557" s="111"/>
      <c r="AJ557" s="111"/>
      <c r="AK557" s="111"/>
      <c r="AL557" s="111"/>
      <c r="AM557" s="111"/>
      <c r="AN557" s="111"/>
      <c r="AO557" s="111"/>
      <c r="AP557" s="111"/>
      <c r="AQ557" s="111"/>
      <c r="AR557" s="111"/>
      <c r="AS557" s="111"/>
      <c r="AT557" s="111"/>
      <c r="AU557" s="111"/>
      <c r="AV557" s="111"/>
      <c r="AW557" s="111"/>
    </row>
    <row r="558" spans="1:49">
      <c r="A558" s="111"/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  <c r="AE558" s="111"/>
      <c r="AF558" s="111"/>
      <c r="AG558" s="111"/>
      <c r="AH558" s="111"/>
      <c r="AI558" s="111"/>
      <c r="AJ558" s="111"/>
      <c r="AK558" s="111"/>
      <c r="AL558" s="111"/>
      <c r="AM558" s="111"/>
      <c r="AN558" s="111"/>
      <c r="AO558" s="111"/>
      <c r="AP558" s="111"/>
      <c r="AQ558" s="111"/>
      <c r="AR558" s="111"/>
      <c r="AS558" s="111"/>
      <c r="AT558" s="111"/>
      <c r="AU558" s="111"/>
      <c r="AV558" s="111"/>
      <c r="AW558" s="111"/>
    </row>
    <row r="559" spans="1:49">
      <c r="A559" s="111"/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  <c r="AA559" s="111"/>
      <c r="AB559" s="111"/>
      <c r="AC559" s="111"/>
      <c r="AD559" s="111"/>
      <c r="AE559" s="111"/>
      <c r="AF559" s="111"/>
      <c r="AG559" s="111"/>
      <c r="AH559" s="111"/>
      <c r="AI559" s="111"/>
      <c r="AJ559" s="111"/>
      <c r="AK559" s="111"/>
      <c r="AL559" s="111"/>
      <c r="AM559" s="111"/>
      <c r="AN559" s="111"/>
      <c r="AO559" s="111"/>
      <c r="AP559" s="111"/>
      <c r="AQ559" s="111"/>
      <c r="AR559" s="111"/>
      <c r="AS559" s="111"/>
      <c r="AT559" s="111"/>
      <c r="AU559" s="111"/>
      <c r="AV559" s="111"/>
      <c r="AW559" s="111"/>
    </row>
    <row r="560" spans="1:49">
      <c r="A560" s="111"/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  <c r="AE560" s="111"/>
      <c r="AF560" s="111"/>
      <c r="AG560" s="111"/>
      <c r="AH560" s="111"/>
      <c r="AI560" s="111"/>
      <c r="AJ560" s="111"/>
      <c r="AK560" s="111"/>
      <c r="AL560" s="111"/>
      <c r="AM560" s="111"/>
      <c r="AN560" s="111"/>
      <c r="AO560" s="111"/>
      <c r="AP560" s="111"/>
      <c r="AQ560" s="111"/>
      <c r="AR560" s="111"/>
      <c r="AS560" s="111"/>
      <c r="AT560" s="111"/>
      <c r="AU560" s="111"/>
      <c r="AV560" s="111"/>
      <c r="AW560" s="111"/>
    </row>
    <row r="561" spans="1:49">
      <c r="A561" s="111"/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111"/>
      <c r="AI561" s="111"/>
      <c r="AJ561" s="111"/>
      <c r="AK561" s="111"/>
      <c r="AL561" s="111"/>
      <c r="AM561" s="111"/>
      <c r="AN561" s="111"/>
      <c r="AO561" s="111"/>
      <c r="AP561" s="111"/>
      <c r="AQ561" s="111"/>
      <c r="AR561" s="111"/>
      <c r="AS561" s="111"/>
      <c r="AT561" s="111"/>
      <c r="AU561" s="111"/>
      <c r="AV561" s="111"/>
      <c r="AW561" s="111"/>
    </row>
  </sheetData>
  <customSheetViews>
    <customSheetView guid="{1D55B984-DF4D-448C-AE9A-6FB67AA77052}" scale="85">
      <selection activeCell="O20" sqref="O20"/>
      <pageMargins left="0.7" right="0.7" top="0.75" bottom="0.75" header="0.3" footer="0.3"/>
      <pageSetup paperSize="9" orientation="portrait" r:id="rId1"/>
    </customSheetView>
  </customSheetViews>
  <mergeCells count="2">
    <mergeCell ref="D12:E12"/>
    <mergeCell ref="J12:K12"/>
  </mergeCell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"/>
  <sheetViews>
    <sheetView workbookViewId="0">
      <selection activeCell="D22" sqref="D22"/>
    </sheetView>
  </sheetViews>
  <sheetFormatPr defaultColWidth="8.7109375" defaultRowHeight="12.75"/>
  <cols>
    <col min="1" max="16384" width="8.7109375" style="97"/>
  </cols>
  <sheetData/>
  <customSheetViews>
    <customSheetView guid="{1D55B984-DF4D-448C-AE9A-6FB67AA77052}" state="hidden">
      <selection activeCell="D22" sqref="D22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"/>
  <sheetViews>
    <sheetView workbookViewId="0">
      <selection activeCell="D22" sqref="D22"/>
    </sheetView>
  </sheetViews>
  <sheetFormatPr defaultColWidth="8.7109375" defaultRowHeight="12.75"/>
  <cols>
    <col min="1" max="16384" width="8.7109375" style="97"/>
  </cols>
  <sheetData/>
  <customSheetViews>
    <customSheetView guid="{1D55B984-DF4D-448C-AE9A-6FB67AA77052}" state="hidden">
      <selection activeCell="D22" sqref="D22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"/>
  <sheetViews>
    <sheetView workbookViewId="0">
      <selection activeCell="D22" sqref="D22"/>
    </sheetView>
  </sheetViews>
  <sheetFormatPr defaultColWidth="8.7109375" defaultRowHeight="12.75"/>
  <cols>
    <col min="1" max="16384" width="8.7109375" style="97"/>
  </cols>
  <sheetData/>
  <customSheetViews>
    <customSheetView guid="{1D55B984-DF4D-448C-AE9A-6FB67AA77052}" state="hidden">
      <selection activeCell="D22" sqref="D22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3C71"/>
    <pageSetUpPr fitToPage="1"/>
  </sheetPr>
  <dimension ref="A1:K16"/>
  <sheetViews>
    <sheetView zoomScale="90" zoomScaleNormal="90" workbookViewId="0">
      <selection activeCell="E8" sqref="E8"/>
    </sheetView>
  </sheetViews>
  <sheetFormatPr defaultColWidth="9.140625" defaultRowHeight="12.75"/>
  <cols>
    <col min="1" max="1" width="35.5703125" style="5" bestFit="1" customWidth="1"/>
    <col min="2" max="2" width="9.140625" style="5" bestFit="1" customWidth="1"/>
    <col min="3" max="7" width="8.140625" style="17" bestFit="1" customWidth="1"/>
    <col min="8" max="8" width="12.42578125" style="16" customWidth="1"/>
    <col min="9" max="16384" width="9.140625" style="5"/>
  </cols>
  <sheetData>
    <row r="1" spans="1:11" s="3" customFormat="1" ht="14.25">
      <c r="A1" s="2" t="s">
        <v>9</v>
      </c>
      <c r="C1" s="13"/>
      <c r="D1" s="13"/>
      <c r="E1" s="13"/>
      <c r="F1" s="13"/>
      <c r="G1" s="13"/>
      <c r="H1" s="41"/>
    </row>
    <row r="2" spans="1:11" s="3" customFormat="1" ht="14.25">
      <c r="A2" s="2" t="s">
        <v>57</v>
      </c>
      <c r="B2" s="2"/>
      <c r="C2" s="41"/>
      <c r="D2" s="41"/>
      <c r="E2" s="41"/>
      <c r="F2" s="41"/>
      <c r="G2" s="41"/>
      <c r="H2" s="41"/>
    </row>
    <row r="4" spans="1:11">
      <c r="A4" s="42" t="s">
        <v>13</v>
      </c>
    </row>
    <row r="6" spans="1:11" s="14" customFormat="1">
      <c r="A6" s="39"/>
      <c r="B6" s="12">
        <v>2019</v>
      </c>
      <c r="C6" s="27">
        <v>2021</v>
      </c>
      <c r="D6" s="27">
        <v>2022</v>
      </c>
      <c r="E6" s="27">
        <v>2023</v>
      </c>
      <c r="F6" s="27">
        <v>2024</v>
      </c>
      <c r="G6" s="27">
        <v>2025</v>
      </c>
      <c r="H6" s="44" t="s">
        <v>48</v>
      </c>
      <c r="K6" s="5"/>
    </row>
    <row r="7" spans="1:11">
      <c r="A7" s="6" t="s">
        <v>0</v>
      </c>
      <c r="B7" s="45">
        <f>SUM(Calcs!C:C)</f>
        <v>60988.346968034748</v>
      </c>
      <c r="C7" s="25">
        <f>B7</f>
        <v>60988.346968034748</v>
      </c>
      <c r="D7" s="25">
        <f>C7</f>
        <v>60988.346968034748</v>
      </c>
      <c r="E7" s="25">
        <f>D7</f>
        <v>60988.346968034748</v>
      </c>
      <c r="F7" s="25">
        <f>E7</f>
        <v>60988.346968034748</v>
      </c>
      <c r="G7" s="25">
        <f>F7</f>
        <v>60988.346968034748</v>
      </c>
      <c r="H7" s="21">
        <f>SUM(C7:G7)</f>
        <v>304941.73484017374</v>
      </c>
    </row>
    <row r="8" spans="1:11">
      <c r="A8" s="6" t="s">
        <v>3</v>
      </c>
      <c r="B8" s="46"/>
      <c r="C8" s="25">
        <f>SUM(Calcs!D:D)</f>
        <v>0</v>
      </c>
      <c r="D8" s="25">
        <f>SUM(Calcs!E:E)</f>
        <v>0</v>
      </c>
      <c r="E8" s="25">
        <f>SUM(Calcs!F:F)</f>
        <v>0</v>
      </c>
      <c r="F8" s="25">
        <f>SUM(Calcs!G:G)</f>
        <v>0</v>
      </c>
      <c r="G8" s="25">
        <f>SUM(Calcs!H:H)</f>
        <v>0</v>
      </c>
      <c r="H8" s="21">
        <f>SUM(C8:G8)</f>
        <v>0</v>
      </c>
    </row>
    <row r="9" spans="1:11" s="15" customFormat="1">
      <c r="A9" s="20" t="s">
        <v>55</v>
      </c>
      <c r="B9" s="46"/>
      <c r="C9" s="21">
        <f t="shared" ref="C9:H9" si="0">SUM(C7:C8)</f>
        <v>60988.346968034748</v>
      </c>
      <c r="D9" s="21">
        <f t="shared" si="0"/>
        <v>60988.346968034748</v>
      </c>
      <c r="E9" s="21">
        <f t="shared" si="0"/>
        <v>60988.346968034748</v>
      </c>
      <c r="F9" s="21">
        <f t="shared" si="0"/>
        <v>60988.346968034748</v>
      </c>
      <c r="G9" s="21">
        <f t="shared" si="0"/>
        <v>60988.346968034748</v>
      </c>
      <c r="H9" s="21">
        <f t="shared" si="0"/>
        <v>304941.73484017374</v>
      </c>
      <c r="K9" s="5"/>
    </row>
    <row r="10" spans="1:11" s="15" customFormat="1">
      <c r="A10" s="20"/>
      <c r="B10" s="46"/>
      <c r="C10" s="21"/>
      <c r="D10" s="21"/>
      <c r="E10" s="21"/>
      <c r="F10" s="21"/>
      <c r="G10" s="21"/>
      <c r="H10" s="21"/>
      <c r="K10" s="5"/>
    </row>
    <row r="11" spans="1:11">
      <c r="A11" s="6" t="s">
        <v>72</v>
      </c>
      <c r="B11" s="46"/>
      <c r="C11" s="47">
        <f>SUM(Calcs!O:O)</f>
        <v>31795.903852451174</v>
      </c>
      <c r="D11" s="47">
        <f>SUM(Calcs!P:P)</f>
        <v>30472.004418673434</v>
      </c>
      <c r="E11" s="47">
        <f>SUM(Calcs!Q:Q)</f>
        <v>31039.686754003091</v>
      </c>
      <c r="F11" s="47">
        <f>SUM(Calcs!R:R)</f>
        <v>28701.145329742969</v>
      </c>
      <c r="G11" s="47">
        <f>SUM(Calcs!S:S)</f>
        <v>26490.270673534735</v>
      </c>
      <c r="H11" s="21">
        <f>SUM(C11:G11)</f>
        <v>148499.0110284054</v>
      </c>
    </row>
    <row r="12" spans="1:11">
      <c r="A12" s="6" t="s">
        <v>6</v>
      </c>
      <c r="B12" s="46"/>
      <c r="C12" s="47">
        <f>SUM(Calcs!Z:Z)</f>
        <v>426.80292185729115</v>
      </c>
      <c r="D12" s="47">
        <f>SUM(Calcs!AA:AA)</f>
        <v>642.42690305322253</v>
      </c>
      <c r="E12" s="47">
        <f>SUM(Calcs!AB:AB)</f>
        <v>859.54627324796263</v>
      </c>
      <c r="F12" s="47">
        <f>SUM(Calcs!AC:AC)</f>
        <v>1078.1714032186601</v>
      </c>
      <c r="G12" s="47">
        <f>SUM(Calcs!AD:AD)</f>
        <v>1298.3127356655802</v>
      </c>
      <c r="H12" s="21">
        <f>SUM(C12:G12)</f>
        <v>4305.2602370427167</v>
      </c>
    </row>
    <row r="13" spans="1:11" s="15" customFormat="1">
      <c r="A13" s="20" t="s">
        <v>11</v>
      </c>
      <c r="B13" s="46"/>
      <c r="C13" s="21">
        <f>SUM(C9:C12)</f>
        <v>93211.053742343211</v>
      </c>
      <c r="D13" s="21">
        <f>SUM(D9:D12)</f>
        <v>92102.778289761394</v>
      </c>
      <c r="E13" s="21">
        <f>SUM(E9:E12)</f>
        <v>92887.579995285807</v>
      </c>
      <c r="F13" s="21">
        <f>SUM(F9:F12)</f>
        <v>90767.663700996374</v>
      </c>
      <c r="G13" s="21">
        <f>SUM(G9:G12)</f>
        <v>88776.930377235054</v>
      </c>
      <c r="H13" s="21">
        <f>SUM(C13:G13)</f>
        <v>457746.00610562187</v>
      </c>
      <c r="J13" s="33"/>
      <c r="K13" s="5"/>
    </row>
    <row r="14" spans="1:11">
      <c r="H14" s="17"/>
    </row>
    <row r="15" spans="1:11">
      <c r="A15" s="34" t="s">
        <v>14</v>
      </c>
      <c r="B15" s="34"/>
      <c r="C15" s="17">
        <f>ROUND(SUM(Calcs!AF:AF)-C13,3)</f>
        <v>0</v>
      </c>
      <c r="D15" s="17">
        <f>ROUND(SUM(Calcs!AG:AG)-D13,3)</f>
        <v>0</v>
      </c>
      <c r="E15" s="17">
        <f>ROUND(SUM(Calcs!AH:AH)-E13,3)</f>
        <v>0</v>
      </c>
      <c r="F15" s="17">
        <f>ROUND(SUM(Calcs!AI:AI)-F13,3)</f>
        <v>0</v>
      </c>
      <c r="G15" s="17">
        <f>ROUND(SUM(Calcs!AJ:AJ)-G13,3)</f>
        <v>0</v>
      </c>
      <c r="H15" s="17">
        <f>ROUND(SUM(Calcs!AK:AK)-H13,3)</f>
        <v>0</v>
      </c>
    </row>
    <row r="16" spans="1:11">
      <c r="A16" s="34"/>
      <c r="B16" s="34"/>
      <c r="C16" s="43"/>
      <c r="D16" s="43"/>
      <c r="E16" s="43"/>
      <c r="F16" s="43"/>
      <c r="G16" s="43"/>
      <c r="H16" s="43"/>
      <c r="I16" s="34"/>
      <c r="J16" s="34"/>
      <c r="K16" s="34"/>
    </row>
  </sheetData>
  <customSheetViews>
    <customSheetView guid="{1D55B984-DF4D-448C-AE9A-6FB67AA77052}" scale="90" fitToPage="1">
      <selection activeCell="B38" sqref="B38"/>
      <pageMargins left="0.70866141732283472" right="0.70866141732283472" top="0.74803149606299213" bottom="0.74803149606299213" header="0.31496062992125984" footer="0.31496062992125984"/>
      <pageSetup paperSize="9" scale="73" orientation="landscape" r:id="rId1"/>
    </customSheetView>
  </customSheetViews>
  <pageMargins left="0.70866141732283472" right="0.70866141732283472" top="0.74803149606299213" bottom="0.74803149606299213" header="0.31496062992125984" footer="0.31496062992125984"/>
  <pageSetup paperSize="9" scale="73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C71"/>
    <pageSetUpPr fitToPage="1"/>
  </sheetPr>
  <dimension ref="A1:K21"/>
  <sheetViews>
    <sheetView zoomScale="90" zoomScaleNormal="90" workbookViewId="0">
      <selection activeCell="G13" sqref="G13"/>
    </sheetView>
  </sheetViews>
  <sheetFormatPr defaultColWidth="9.140625" defaultRowHeight="12.75"/>
  <cols>
    <col min="1" max="1" width="35.5703125" style="5" bestFit="1" customWidth="1"/>
    <col min="2" max="2" width="8.85546875" style="5" bestFit="1" customWidth="1"/>
    <col min="3" max="3" width="8.5703125" style="5" bestFit="1" customWidth="1"/>
    <col min="4" max="6" width="8" style="5" bestFit="1" customWidth="1"/>
    <col min="7" max="7" width="9.28515625" style="5" bestFit="1" customWidth="1"/>
    <col min="8" max="8" width="9.42578125" style="15" bestFit="1" customWidth="1"/>
    <col min="9" max="16384" width="9.140625" style="5"/>
  </cols>
  <sheetData>
    <row r="1" spans="1:11" s="3" customFormat="1" ht="14.25">
      <c r="A1" s="2" t="s">
        <v>9</v>
      </c>
      <c r="H1" s="2"/>
    </row>
    <row r="2" spans="1:11" s="3" customFormat="1" ht="14.25">
      <c r="A2" s="2" t="s">
        <v>8</v>
      </c>
      <c r="B2" s="2"/>
      <c r="C2" s="2"/>
      <c r="D2" s="2"/>
      <c r="E2" s="2"/>
      <c r="F2" s="2"/>
      <c r="G2" s="2"/>
      <c r="H2" s="2"/>
    </row>
    <row r="4" spans="1:11">
      <c r="A4" s="29" t="s">
        <v>2</v>
      </c>
      <c r="B4" s="27">
        <v>2021</v>
      </c>
      <c r="C4" s="27">
        <v>2022</v>
      </c>
      <c r="D4" s="27">
        <v>2023</v>
      </c>
      <c r="E4" s="27">
        <v>2024</v>
      </c>
      <c r="F4" s="27">
        <v>2025</v>
      </c>
      <c r="G4" s="27" t="s">
        <v>42</v>
      </c>
    </row>
    <row r="5" spans="1:11" s="14" customFormat="1">
      <c r="A5" s="35" t="s">
        <v>33</v>
      </c>
      <c r="B5" s="25">
        <f>SUMIF(Calcs!$A:$A,$A5,Calcs!AF:AF)</f>
        <v>27674.721800643034</v>
      </c>
      <c r="C5" s="25">
        <f>SUMIF(Calcs!$A:$A,$A5,Calcs!AG:AG)</f>
        <v>27866.650705286334</v>
      </c>
      <c r="D5" s="25">
        <f>SUMIF(Calcs!$A:$A,$A5,Calcs!AH:AH)</f>
        <v>28059.910669540743</v>
      </c>
      <c r="E5" s="25">
        <f>SUMIF(Calcs!$A:$A,$A5,Calcs!AI:AI)</f>
        <v>28254.510924531143</v>
      </c>
      <c r="F5" s="25">
        <f>SUMIF(Calcs!$A:$A,$A5,Calcs!AJ:AJ)</f>
        <v>28450.460765401862</v>
      </c>
      <c r="G5" s="36">
        <f>SUM(B5:F5)</f>
        <v>140306.25486540311</v>
      </c>
      <c r="H5" s="15"/>
      <c r="K5" s="5"/>
    </row>
    <row r="6" spans="1:11">
      <c r="A6" s="35" t="s">
        <v>35</v>
      </c>
      <c r="B6" s="25">
        <f>SUMIF(Calcs!$A:$A,$A6,Calcs!AF:AF)</f>
        <v>11212.335758439054</v>
      </c>
      <c r="C6" s="25">
        <f>SUMIF(Calcs!$A:$A,$A6,Calcs!AG:AG)</f>
        <v>11212.335758439054</v>
      </c>
      <c r="D6" s="25">
        <f>SUMIF(Calcs!$A:$A,$A6,Calcs!AH:AH)</f>
        <v>11212.335758439054</v>
      </c>
      <c r="E6" s="25">
        <f>SUMIF(Calcs!$A:$A,$A6,Calcs!AI:AI)</f>
        <v>11212.335758439054</v>
      </c>
      <c r="F6" s="25">
        <f>SUMIF(Calcs!$A:$A,$A6,Calcs!AJ:AJ)</f>
        <v>11212.335758439054</v>
      </c>
      <c r="G6" s="36">
        <f t="shared" ref="G6:G12" si="0">SUM(B6:F6)</f>
        <v>56061.678792195271</v>
      </c>
    </row>
    <row r="7" spans="1:11">
      <c r="A7" s="35" t="s">
        <v>34</v>
      </c>
      <c r="B7" s="25">
        <f>SUMIF(Calcs!$A:$A,$A7,Calcs!AF:AF)</f>
        <v>11858.089983373595</v>
      </c>
      <c r="C7" s="25">
        <f>SUMIF(Calcs!$A:$A,$A7,Calcs!AG:AG)</f>
        <v>11881.785059926229</v>
      </c>
      <c r="D7" s="25">
        <f>SUMIF(Calcs!$A:$A,$A7,Calcs!AH:AH)</f>
        <v>11905.64446586656</v>
      </c>
      <c r="E7" s="25">
        <f>SUMIF(Calcs!$A:$A,$A7,Calcs!AI:AI)</f>
        <v>11929.669340846855</v>
      </c>
      <c r="F7" s="25">
        <f>SUMIF(Calcs!$A:$A,$A7,Calcs!AJ:AJ)</f>
        <v>11953.860832423057</v>
      </c>
      <c r="G7" s="36">
        <f t="shared" si="0"/>
        <v>59529.0496824363</v>
      </c>
    </row>
    <row r="8" spans="1:11" s="15" customFormat="1">
      <c r="A8" s="35" t="s">
        <v>36</v>
      </c>
      <c r="B8" s="25">
        <f>SUMIF(Calcs!$A:$A,$A8,Calcs!AF:AF)</f>
        <v>8767.1730772007668</v>
      </c>
      <c r="C8" s="25">
        <f>SUMIF(Calcs!$A:$A,$A8,Calcs!AG:AG)</f>
        <v>8767.1730772007668</v>
      </c>
      <c r="D8" s="25">
        <f>SUMIF(Calcs!$A:$A,$A8,Calcs!AH:AH)</f>
        <v>8767.1730772007668</v>
      </c>
      <c r="E8" s="25">
        <f>SUMIF(Calcs!$A:$A,$A8,Calcs!AI:AI)</f>
        <v>8767.1730772007668</v>
      </c>
      <c r="F8" s="25">
        <f>SUMIF(Calcs!$A:$A,$A8,Calcs!AJ:AJ)</f>
        <v>8767.1730772007668</v>
      </c>
      <c r="G8" s="36">
        <f t="shared" si="0"/>
        <v>43835.865386003832</v>
      </c>
      <c r="K8" s="5"/>
    </row>
    <row r="9" spans="1:11">
      <c r="A9" s="35" t="s">
        <v>37</v>
      </c>
      <c r="B9" s="25">
        <f>SUMIF(Calcs!$A:$A,$A9,Calcs!AF:AF)</f>
        <v>20568.96982753757</v>
      </c>
      <c r="C9" s="25">
        <f>SUMIF(Calcs!$A:$A,$A9,Calcs!AG:AG)</f>
        <v>20936.845656849015</v>
      </c>
      <c r="D9" s="25">
        <f>SUMIF(Calcs!$A:$A,$A9,Calcs!AH:AH)</f>
        <v>21199.549599998394</v>
      </c>
      <c r="E9" s="25">
        <f>SUMIF(Calcs!$A:$A,$A9,Calcs!AI:AI)</f>
        <v>22160.199588219566</v>
      </c>
      <c r="F9" s="25">
        <f>SUMIF(Calcs!$A:$A,$A9,Calcs!AJ:AJ)</f>
        <v>22511.609019281663</v>
      </c>
      <c r="G9" s="36">
        <f t="shared" si="0"/>
        <v>107377.1736918862</v>
      </c>
    </row>
    <row r="10" spans="1:11" s="15" customFormat="1">
      <c r="A10" s="35" t="s">
        <v>38</v>
      </c>
      <c r="B10" s="25">
        <f>SUMIF(Calcs!$A:$A,$A10,Calcs!AF:AF)</f>
        <v>1902.8292702355877</v>
      </c>
      <c r="C10" s="25">
        <f>SUMIF(Calcs!$A:$A,$A10,Calcs!AG:AG)</f>
        <v>1902.8292702355877</v>
      </c>
      <c r="D10" s="25">
        <f>SUMIF(Calcs!$A:$A,$A10,Calcs!AH:AH)</f>
        <v>1902.8292702355877</v>
      </c>
      <c r="E10" s="25">
        <f>SUMIF(Calcs!$A:$A,$A10,Calcs!AI:AI)</f>
        <v>1902.8292702355877</v>
      </c>
      <c r="F10" s="25">
        <f>SUMIF(Calcs!$A:$A,$A10,Calcs!AJ:AJ)</f>
        <v>1902.8292702355877</v>
      </c>
      <c r="G10" s="36">
        <f t="shared" si="0"/>
        <v>9514.1463511779384</v>
      </c>
      <c r="K10" s="5"/>
    </row>
    <row r="11" spans="1:11">
      <c r="A11" s="35" t="s">
        <v>46</v>
      </c>
      <c r="B11" s="25">
        <f>SUMIF(Calcs!$A:$A,$A11,Calcs!AF:AF)</f>
        <v>8921.947771713616</v>
      </c>
      <c r="C11" s="25">
        <f>SUMIF(Calcs!$A:$A,$A11,Calcs!AG:AG)</f>
        <v>7615.398006414347</v>
      </c>
      <c r="D11" s="25">
        <f>SUMIF(Calcs!$A:$A,$A11,Calcs!AH:AH)</f>
        <v>7642.1061923833367</v>
      </c>
      <c r="E11" s="25">
        <f>SUMIF(Calcs!$A:$A,$A11,Calcs!AI:AI)</f>
        <v>4352.6234863710188</v>
      </c>
      <c r="F11" s="25">
        <f>SUMIF(Calcs!$A:$A,$A11,Calcs!AJ:AJ)</f>
        <v>2079.9470000055871</v>
      </c>
      <c r="G11" s="36">
        <f t="shared" si="0"/>
        <v>30612.022456887909</v>
      </c>
    </row>
    <row r="12" spans="1:11">
      <c r="A12" s="35" t="s">
        <v>66</v>
      </c>
      <c r="B12" s="25">
        <f>SUMIF(Calcs!$A:$A,$A12,Calcs!AF:AF)</f>
        <v>2304.9862531999861</v>
      </c>
      <c r="C12" s="25">
        <f>SUMIF(Calcs!$A:$A,$A12,Calcs!AG:AG)</f>
        <v>1919.7607554100732</v>
      </c>
      <c r="D12" s="25">
        <f>SUMIF(Calcs!$A:$A,$A12,Calcs!AH:AH)</f>
        <v>2198.0309616213608</v>
      </c>
      <c r="E12" s="25">
        <f>SUMIF(Calcs!$A:$A,$A12,Calcs!AI:AI)</f>
        <v>2188.3222551523813</v>
      </c>
      <c r="F12" s="25">
        <f>SUMIF(Calcs!$A:$A,$A12,Calcs!AJ:AJ)</f>
        <v>1898.7146542474834</v>
      </c>
      <c r="G12" s="36">
        <f t="shared" si="0"/>
        <v>10509.814879631285</v>
      </c>
    </row>
    <row r="13" spans="1:11" s="15" customFormat="1">
      <c r="A13" s="37" t="s">
        <v>42</v>
      </c>
      <c r="B13" s="38">
        <f>SUM(B5:B12)</f>
        <v>93211.053742343196</v>
      </c>
      <c r="C13" s="38">
        <f t="shared" ref="C13:F13" si="1">SUM(C5:C12)</f>
        <v>92102.778289761394</v>
      </c>
      <c r="D13" s="38">
        <f t="shared" si="1"/>
        <v>92887.579995285792</v>
      </c>
      <c r="E13" s="38">
        <f t="shared" si="1"/>
        <v>90767.66370099636</v>
      </c>
      <c r="F13" s="38">
        <f t="shared" si="1"/>
        <v>88776.930377235054</v>
      </c>
      <c r="G13" s="38">
        <f>SUM(G5:G12)</f>
        <v>457746.00610562187</v>
      </c>
      <c r="J13" s="33"/>
    </row>
    <row r="15" spans="1:11">
      <c r="A15" s="34" t="s">
        <v>14</v>
      </c>
      <c r="B15" s="17">
        <f>SUM(Calcs!AF:AF)-B13</f>
        <v>0</v>
      </c>
      <c r="C15" s="17">
        <f>SUM(Calcs!AG:AG)-C13</f>
        <v>0</v>
      </c>
      <c r="D15" s="17">
        <f>SUM(Calcs!AH:AH)-D13</f>
        <v>0</v>
      </c>
      <c r="E15" s="17">
        <f>SUM(Calcs!AI:AI)-E13</f>
        <v>0</v>
      </c>
      <c r="F15" s="17">
        <f>SUM(Calcs!AJ:AJ)-F13</f>
        <v>0</v>
      </c>
    </row>
    <row r="21" spans="7:7">
      <c r="G21" s="102"/>
    </row>
  </sheetData>
  <customSheetViews>
    <customSheetView guid="{1D55B984-DF4D-448C-AE9A-6FB67AA77052}" scale="90" fitToPage="1">
      <selection activeCell="H31" sqref="H31"/>
      <pageMargins left="0.70866141732283472" right="0.70866141732283472" top="0.74803149606299213" bottom="0.74803149606299213" header="0.31496062992125984" footer="0.31496062992125984"/>
      <pageSetup paperSize="9" scale="73" orientation="landscape" r:id="rId1"/>
    </customSheetView>
  </customSheetViews>
  <pageMargins left="0.70866141732283472" right="0.70866141732283472" top="0.74803149606299213" bottom="0.74803149606299213" header="0.31496062992125984" footer="0.31496062992125984"/>
  <pageSetup paperSize="9" scale="73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3C71"/>
    <pageSetUpPr fitToPage="1"/>
  </sheetPr>
  <dimension ref="A1:AL26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F17" sqref="F17"/>
    </sheetView>
  </sheetViews>
  <sheetFormatPr defaultColWidth="9.140625" defaultRowHeight="12.75"/>
  <cols>
    <col min="1" max="1" width="27.42578125" style="5" customWidth="1"/>
    <col min="2" max="2" width="23.85546875" style="5" bestFit="1" customWidth="1"/>
    <col min="3" max="3" width="9.28515625" style="17" bestFit="1" customWidth="1"/>
    <col min="4" max="8" width="6.85546875" style="5" customWidth="1"/>
    <col min="9" max="13" width="8.85546875" style="5" bestFit="1" customWidth="1"/>
    <col min="14" max="14" width="11" style="15" bestFit="1" customWidth="1"/>
    <col min="15" max="15" width="8.28515625" style="17" bestFit="1" customWidth="1"/>
    <col min="16" max="19" width="7.28515625" style="17" bestFit="1" customWidth="1"/>
    <col min="20" max="23" width="8.85546875" style="5" bestFit="1" customWidth="1"/>
    <col min="24" max="24" width="8.85546875" style="53" bestFit="1" customWidth="1"/>
    <col min="25" max="25" width="11" style="18" bestFit="1" customWidth="1"/>
    <col min="26" max="27" width="6" style="5" bestFit="1" customWidth="1"/>
    <col min="28" max="30" width="7.7109375" style="5" bestFit="1" customWidth="1"/>
    <col min="31" max="31" width="9.42578125" style="15" customWidth="1"/>
    <col min="32" max="36" width="8.85546875" style="5" bestFit="1" customWidth="1"/>
    <col min="37" max="37" width="11" style="18" bestFit="1" customWidth="1"/>
    <col min="38" max="38" width="9.140625" style="53"/>
    <col min="39" max="16384" width="9.140625" style="5"/>
  </cols>
  <sheetData>
    <row r="1" spans="1:38" s="3" customFormat="1" ht="14.25">
      <c r="A1" s="1" t="s">
        <v>7</v>
      </c>
      <c r="C1" s="13"/>
      <c r="N1" s="2"/>
      <c r="O1" s="13"/>
      <c r="P1" s="13"/>
      <c r="Q1" s="13"/>
      <c r="R1" s="13"/>
      <c r="S1" s="13"/>
      <c r="X1" s="48"/>
      <c r="Y1" s="49"/>
      <c r="AE1" s="2"/>
      <c r="AK1" s="49"/>
      <c r="AL1" s="48"/>
    </row>
    <row r="2" spans="1:38" s="3" customFormat="1" ht="14.25">
      <c r="A2" s="2" t="s">
        <v>56</v>
      </c>
      <c r="C2" s="13"/>
      <c r="N2" s="2"/>
      <c r="O2" s="13"/>
      <c r="P2" s="13"/>
      <c r="Q2" s="13"/>
      <c r="R2" s="13"/>
      <c r="S2" s="13"/>
      <c r="X2" s="48"/>
      <c r="Y2" s="49"/>
      <c r="AE2" s="2"/>
      <c r="AK2" s="49"/>
      <c r="AL2" s="48"/>
    </row>
    <row r="3" spans="1:38" s="3" customFormat="1" ht="14.25">
      <c r="A3" s="2"/>
      <c r="C3" s="13"/>
      <c r="N3" s="2"/>
      <c r="O3" s="13"/>
      <c r="P3" s="13"/>
      <c r="Q3" s="13"/>
      <c r="R3" s="13"/>
      <c r="S3" s="13"/>
      <c r="X3" s="48"/>
      <c r="Y3" s="49"/>
      <c r="AE3" s="2"/>
      <c r="AK3" s="49"/>
      <c r="AL3" s="48"/>
    </row>
    <row r="4" spans="1:38" s="51" customFormat="1" ht="15" customHeight="1">
      <c r="A4" s="54"/>
      <c r="B4" s="55"/>
      <c r="C4" s="83"/>
      <c r="D4" s="118" t="s">
        <v>5</v>
      </c>
      <c r="E4" s="118"/>
      <c r="F4" s="118"/>
      <c r="G4" s="118"/>
      <c r="H4" s="118"/>
      <c r="I4" s="118" t="s">
        <v>69</v>
      </c>
      <c r="J4" s="118"/>
      <c r="K4" s="118"/>
      <c r="L4" s="118"/>
      <c r="M4" s="118"/>
      <c r="N4" s="118"/>
      <c r="O4" s="117" t="s">
        <v>72</v>
      </c>
      <c r="P4" s="117"/>
      <c r="Q4" s="117"/>
      <c r="R4" s="117"/>
      <c r="S4" s="117"/>
      <c r="T4" s="119" t="s">
        <v>73</v>
      </c>
      <c r="U4" s="119"/>
      <c r="V4" s="119"/>
      <c r="W4" s="119"/>
      <c r="X4" s="119"/>
      <c r="Y4" s="119"/>
      <c r="Z4" s="119" t="s">
        <v>6</v>
      </c>
      <c r="AA4" s="119"/>
      <c r="AB4" s="119"/>
      <c r="AC4" s="119"/>
      <c r="AD4" s="119"/>
      <c r="AE4" s="119"/>
      <c r="AF4" s="119" t="s">
        <v>70</v>
      </c>
      <c r="AG4" s="119"/>
      <c r="AH4" s="119"/>
      <c r="AI4" s="119"/>
      <c r="AJ4" s="119"/>
      <c r="AK4" s="120"/>
      <c r="AL4" s="50"/>
    </row>
    <row r="5" spans="1:38" s="52" customFormat="1" ht="25.5">
      <c r="A5" s="56" t="s">
        <v>2</v>
      </c>
      <c r="B5" s="56" t="s">
        <v>32</v>
      </c>
      <c r="C5" s="78" t="s">
        <v>74</v>
      </c>
      <c r="D5" s="79" t="s">
        <v>50</v>
      </c>
      <c r="E5" s="57" t="s">
        <v>51</v>
      </c>
      <c r="F5" s="57" t="s">
        <v>52</v>
      </c>
      <c r="G5" s="57" t="s">
        <v>53</v>
      </c>
      <c r="H5" s="84" t="s">
        <v>54</v>
      </c>
      <c r="I5" s="79" t="s">
        <v>50</v>
      </c>
      <c r="J5" s="57" t="s">
        <v>51</v>
      </c>
      <c r="K5" s="57" t="s">
        <v>52</v>
      </c>
      <c r="L5" s="57" t="s">
        <v>53</v>
      </c>
      <c r="M5" s="57" t="s">
        <v>54</v>
      </c>
      <c r="N5" s="90" t="s">
        <v>48</v>
      </c>
      <c r="O5" s="79" t="s">
        <v>50</v>
      </c>
      <c r="P5" s="57" t="s">
        <v>51</v>
      </c>
      <c r="Q5" s="57" t="s">
        <v>52</v>
      </c>
      <c r="R5" s="57" t="s">
        <v>53</v>
      </c>
      <c r="S5" s="84" t="s">
        <v>54</v>
      </c>
      <c r="T5" s="79" t="s">
        <v>50</v>
      </c>
      <c r="U5" s="57" t="s">
        <v>51</v>
      </c>
      <c r="V5" s="57" t="s">
        <v>52</v>
      </c>
      <c r="W5" s="57" t="s">
        <v>53</v>
      </c>
      <c r="X5" s="57" t="s">
        <v>54</v>
      </c>
      <c r="Y5" s="94" t="s">
        <v>48</v>
      </c>
      <c r="Z5" s="79" t="s">
        <v>50</v>
      </c>
      <c r="AA5" s="57" t="s">
        <v>51</v>
      </c>
      <c r="AB5" s="57" t="s">
        <v>52</v>
      </c>
      <c r="AC5" s="57" t="s">
        <v>53</v>
      </c>
      <c r="AD5" s="57" t="s">
        <v>54</v>
      </c>
      <c r="AE5" s="94" t="s">
        <v>48</v>
      </c>
      <c r="AF5" s="79" t="s">
        <v>50</v>
      </c>
      <c r="AG5" s="57" t="s">
        <v>51</v>
      </c>
      <c r="AH5" s="57" t="s">
        <v>52</v>
      </c>
      <c r="AI5" s="57" t="s">
        <v>53</v>
      </c>
      <c r="AJ5" s="57" t="s">
        <v>54</v>
      </c>
      <c r="AK5" s="58" t="s">
        <v>48</v>
      </c>
      <c r="AL5" s="59"/>
    </row>
    <row r="6" spans="1:38">
      <c r="A6" s="35" t="str">
        <f>'Base year'!A5</f>
        <v>Wages &amp; Salaries</v>
      </c>
      <c r="B6" s="35" t="str">
        <f>'Base year'!B5</f>
        <v>Salaries</v>
      </c>
      <c r="C6" s="80">
        <f>'Base year'!G5*Escalation!$I$6</f>
        <v>25408.286685703511</v>
      </c>
      <c r="D6" s="81"/>
      <c r="E6" s="74"/>
      <c r="F6" s="74"/>
      <c r="G6" s="74"/>
      <c r="H6" s="85"/>
      <c r="I6" s="86">
        <f>$C6+D6</f>
        <v>25408.286685703511</v>
      </c>
      <c r="J6" s="45">
        <f>I6+E6</f>
        <v>25408.286685703511</v>
      </c>
      <c r="K6" s="45">
        <f>J6+F6</f>
        <v>25408.286685703511</v>
      </c>
      <c r="L6" s="45">
        <f>K6+G6</f>
        <v>25408.286685703511</v>
      </c>
      <c r="M6" s="45">
        <f>L6+H6</f>
        <v>25408.286685703511</v>
      </c>
      <c r="N6" s="91">
        <f>SUM(I6:M6)</f>
        <v>127041.43342851756</v>
      </c>
      <c r="O6" s="89"/>
      <c r="P6" s="25"/>
      <c r="Q6" s="25"/>
      <c r="R6" s="25"/>
      <c r="S6" s="92"/>
      <c r="T6" s="93">
        <f>I6+O6</f>
        <v>25408.286685703511</v>
      </c>
      <c r="U6" s="75">
        <f t="shared" ref="U6:U13" si="0">J6+P6</f>
        <v>25408.286685703511</v>
      </c>
      <c r="V6" s="75">
        <f t="shared" ref="V6:V13" si="1">K6+Q6</f>
        <v>25408.286685703511</v>
      </c>
      <c r="W6" s="75">
        <f t="shared" ref="W6:W13" si="2">L6+R6</f>
        <v>25408.286685703511</v>
      </c>
      <c r="X6" s="75">
        <f t="shared" ref="X6:X13" si="3">M6+S6</f>
        <v>25408.286685703511</v>
      </c>
      <c r="Y6" s="95">
        <f t="shared" ref="Y6:Y13" si="4">SUM(T6:X6)</f>
        <v>127041.43342851756</v>
      </c>
      <c r="Z6" s="81">
        <f>T6*(Escalation!J$12-1)</f>
        <v>353.64363477963491</v>
      </c>
      <c r="AA6" s="74">
        <f>U6*(Escalation!K$12-1)</f>
        <v>532.30700503950789</v>
      </c>
      <c r="AB6" s="74">
        <f>V6*(Escalation!L$12-1)</f>
        <v>712.20943617236367</v>
      </c>
      <c r="AC6" s="74">
        <f>W6*(Escalation!M$12-1)</f>
        <v>893.3595212761843</v>
      </c>
      <c r="AD6" s="74">
        <f>X6*(Escalation!N$12-1)</f>
        <v>1075.7659130435579</v>
      </c>
      <c r="AE6" s="95">
        <f>SUM(Z6:AD6)</f>
        <v>3567.2855103112488</v>
      </c>
      <c r="AF6" s="96">
        <f>T6+Z6</f>
        <v>25761.930320483145</v>
      </c>
      <c r="AG6" s="74">
        <f t="shared" ref="AG6:AG24" si="5">U6+AA6</f>
        <v>25940.593690743019</v>
      </c>
      <c r="AH6" s="74">
        <f t="shared" ref="AH6:AH24" si="6">V6+AB6</f>
        <v>26120.496121875876</v>
      </c>
      <c r="AI6" s="74">
        <f t="shared" ref="AI6:AI24" si="7">W6+AC6</f>
        <v>26301.646206979694</v>
      </c>
      <c r="AJ6" s="74">
        <f t="shared" ref="AJ6:AJ24" si="8">X6+AD6</f>
        <v>26484.052598747068</v>
      </c>
      <c r="AK6" s="76">
        <f>SUM(AF6:AJ6)</f>
        <v>130608.71893882882</v>
      </c>
    </row>
    <row r="7" spans="1:38">
      <c r="A7" s="35" t="str">
        <f>'Base year'!A6</f>
        <v>Wages &amp; Salaries</v>
      </c>
      <c r="B7" s="35" t="str">
        <f>'Base year'!B6</f>
        <v>Salaries - Contractors</v>
      </c>
      <c r="C7" s="80">
        <f>'Base year'!G6*Escalation!$I$6</f>
        <v>1886.5338774412999</v>
      </c>
      <c r="D7" s="82"/>
      <c r="E7" s="6"/>
      <c r="F7" s="6"/>
      <c r="G7" s="6"/>
      <c r="H7" s="87"/>
      <c r="I7" s="86">
        <f t="shared" ref="I7:I22" si="9">$C7+D7</f>
        <v>1886.5338774412999</v>
      </c>
      <c r="J7" s="45">
        <f t="shared" ref="J7:J22" si="10">I7+E7</f>
        <v>1886.5338774412999</v>
      </c>
      <c r="K7" s="45">
        <f t="shared" ref="K7:K22" si="11">J7+F7</f>
        <v>1886.5338774412999</v>
      </c>
      <c r="L7" s="45">
        <f t="shared" ref="L7:L22" si="12">K7+G7</f>
        <v>1886.5338774412999</v>
      </c>
      <c r="M7" s="45">
        <f t="shared" ref="M7:M22" si="13">L7+H7</f>
        <v>1886.5338774412999</v>
      </c>
      <c r="N7" s="91">
        <f t="shared" ref="N7:N24" si="14">SUM(I7:M7)</f>
        <v>9432.6693872064989</v>
      </c>
      <c r="O7" s="89"/>
      <c r="P7" s="25"/>
      <c r="Q7" s="25"/>
      <c r="R7" s="25"/>
      <c r="S7" s="92"/>
      <c r="T7" s="93">
        <f t="shared" ref="T7:T13" si="15">I7+O7</f>
        <v>1886.5338774412999</v>
      </c>
      <c r="U7" s="75">
        <f t="shared" si="0"/>
        <v>1886.5338774412999</v>
      </c>
      <c r="V7" s="75">
        <f t="shared" si="1"/>
        <v>1886.5338774412999</v>
      </c>
      <c r="W7" s="75">
        <f t="shared" si="2"/>
        <v>1886.5338774412999</v>
      </c>
      <c r="X7" s="75">
        <f t="shared" si="3"/>
        <v>1886.5338774412999</v>
      </c>
      <c r="Y7" s="95">
        <f t="shared" si="4"/>
        <v>9432.6693872064989</v>
      </c>
      <c r="Z7" s="81">
        <f>T7*(Escalation!J$12-1)</f>
        <v>26.257602718590668</v>
      </c>
      <c r="AA7" s="74">
        <f>U7*(Escalation!K$12-1)</f>
        <v>39.523137102014452</v>
      </c>
      <c r="AB7" s="74">
        <f>V7*(Escalation!L$12-1)</f>
        <v>52.880670223566831</v>
      </c>
      <c r="AC7" s="74">
        <f>W7*(Escalation!M$12-1)</f>
        <v>66.330840110150419</v>
      </c>
      <c r="AD7" s="74">
        <f>X7*(Escalation!N$12-1)</f>
        <v>79.874289213493697</v>
      </c>
      <c r="AE7" s="95">
        <f t="shared" ref="AE7:AE24" si="16">SUM(Z7:AD7)</f>
        <v>264.86653936781607</v>
      </c>
      <c r="AF7" s="96">
        <f t="shared" ref="AF7:AF24" si="17">T7+Z7</f>
        <v>1912.7914801598906</v>
      </c>
      <c r="AG7" s="74">
        <f t="shared" si="5"/>
        <v>1926.0570145433144</v>
      </c>
      <c r="AH7" s="74">
        <f t="shared" si="6"/>
        <v>1939.4145476648666</v>
      </c>
      <c r="AI7" s="74">
        <f t="shared" si="7"/>
        <v>1952.8647175514502</v>
      </c>
      <c r="AJ7" s="74">
        <f t="shared" si="8"/>
        <v>1966.4081666547936</v>
      </c>
      <c r="AK7" s="76">
        <f t="shared" ref="AK7:AK24" si="18">SUM(AF7:AJ7)</f>
        <v>9697.5359265743155</v>
      </c>
    </row>
    <row r="8" spans="1:38" s="53" customFormat="1">
      <c r="A8" s="35" t="str">
        <f>'Base year'!A7</f>
        <v>Non-field expenses</v>
      </c>
      <c r="B8" s="35" t="str">
        <f>'Base year'!B7</f>
        <v>Employee Expenses</v>
      </c>
      <c r="C8" s="80">
        <f>'Base year'!G7*Escalation!$I$6</f>
        <v>642.13650620728993</v>
      </c>
      <c r="D8" s="82"/>
      <c r="E8" s="77"/>
      <c r="F8" s="77"/>
      <c r="G8" s="77"/>
      <c r="H8" s="88"/>
      <c r="I8" s="86">
        <f t="shared" si="9"/>
        <v>642.13650620728993</v>
      </c>
      <c r="J8" s="45">
        <f t="shared" si="10"/>
        <v>642.13650620728993</v>
      </c>
      <c r="K8" s="45">
        <f t="shared" si="11"/>
        <v>642.13650620728993</v>
      </c>
      <c r="L8" s="45">
        <f t="shared" si="12"/>
        <v>642.13650620728993</v>
      </c>
      <c r="M8" s="45">
        <f t="shared" si="13"/>
        <v>642.13650620728993</v>
      </c>
      <c r="N8" s="91">
        <f t="shared" si="14"/>
        <v>3210.6825310364497</v>
      </c>
      <c r="O8" s="89"/>
      <c r="P8" s="25"/>
      <c r="Q8" s="25"/>
      <c r="R8" s="25"/>
      <c r="S8" s="92"/>
      <c r="T8" s="93">
        <f t="shared" si="15"/>
        <v>642.13650620728993</v>
      </c>
      <c r="U8" s="75">
        <f t="shared" si="0"/>
        <v>642.13650620728993</v>
      </c>
      <c r="V8" s="75">
        <f t="shared" si="1"/>
        <v>642.13650620728993</v>
      </c>
      <c r="W8" s="75">
        <f t="shared" si="2"/>
        <v>642.13650620728993</v>
      </c>
      <c r="X8" s="75">
        <f t="shared" si="3"/>
        <v>642.13650620728993</v>
      </c>
      <c r="Y8" s="95">
        <f t="shared" si="4"/>
        <v>3210.6825310364497</v>
      </c>
      <c r="Z8" s="81"/>
      <c r="AA8" s="74"/>
      <c r="AB8" s="74"/>
      <c r="AC8" s="74"/>
      <c r="AD8" s="74"/>
      <c r="AE8" s="95">
        <f t="shared" si="16"/>
        <v>0</v>
      </c>
      <c r="AF8" s="96">
        <f t="shared" si="17"/>
        <v>642.13650620728993</v>
      </c>
      <c r="AG8" s="74">
        <f t="shared" si="5"/>
        <v>642.13650620728993</v>
      </c>
      <c r="AH8" s="74">
        <f t="shared" si="6"/>
        <v>642.13650620728993</v>
      </c>
      <c r="AI8" s="74">
        <f t="shared" si="7"/>
        <v>642.13650620728993</v>
      </c>
      <c r="AJ8" s="74">
        <f t="shared" si="8"/>
        <v>642.13650620728993</v>
      </c>
      <c r="AK8" s="76">
        <f t="shared" si="18"/>
        <v>3210.6825310364497</v>
      </c>
    </row>
    <row r="9" spans="1:38">
      <c r="A9" s="35" t="str">
        <f>'Base year'!A8</f>
        <v>Non-field expenses</v>
      </c>
      <c r="B9" s="35" t="str">
        <f>'Base year'!B8</f>
        <v>Advertising</v>
      </c>
      <c r="C9" s="80">
        <f>'Base year'!G8*Escalation!$I$6</f>
        <v>31.3260899555865</v>
      </c>
      <c r="D9" s="81"/>
      <c r="E9" s="74"/>
      <c r="F9" s="74"/>
      <c r="G9" s="74"/>
      <c r="H9" s="85"/>
      <c r="I9" s="86">
        <f t="shared" si="9"/>
        <v>31.3260899555865</v>
      </c>
      <c r="J9" s="45">
        <f t="shared" si="10"/>
        <v>31.3260899555865</v>
      </c>
      <c r="K9" s="45">
        <f t="shared" si="11"/>
        <v>31.3260899555865</v>
      </c>
      <c r="L9" s="45">
        <f t="shared" si="12"/>
        <v>31.3260899555865</v>
      </c>
      <c r="M9" s="45">
        <f t="shared" si="13"/>
        <v>31.3260899555865</v>
      </c>
      <c r="N9" s="91">
        <f t="shared" si="14"/>
        <v>156.63044977793251</v>
      </c>
      <c r="O9" s="89"/>
      <c r="P9" s="25"/>
      <c r="Q9" s="25"/>
      <c r="R9" s="25"/>
      <c r="S9" s="92"/>
      <c r="T9" s="93">
        <f t="shared" si="15"/>
        <v>31.3260899555865</v>
      </c>
      <c r="U9" s="75">
        <f t="shared" si="0"/>
        <v>31.3260899555865</v>
      </c>
      <c r="V9" s="75">
        <f t="shared" si="1"/>
        <v>31.3260899555865</v>
      </c>
      <c r="W9" s="75">
        <f t="shared" si="2"/>
        <v>31.3260899555865</v>
      </c>
      <c r="X9" s="75">
        <f t="shared" si="3"/>
        <v>31.3260899555865</v>
      </c>
      <c r="Y9" s="95">
        <f t="shared" si="4"/>
        <v>156.63044977793251</v>
      </c>
      <c r="Z9" s="81"/>
      <c r="AA9" s="74"/>
      <c r="AB9" s="74"/>
      <c r="AC9" s="74"/>
      <c r="AD9" s="74"/>
      <c r="AE9" s="95">
        <f t="shared" si="16"/>
        <v>0</v>
      </c>
      <c r="AF9" s="96">
        <f t="shared" si="17"/>
        <v>31.3260899555865</v>
      </c>
      <c r="AG9" s="74">
        <f t="shared" si="5"/>
        <v>31.3260899555865</v>
      </c>
      <c r="AH9" s="74">
        <f t="shared" si="6"/>
        <v>31.3260899555865</v>
      </c>
      <c r="AI9" s="74">
        <f t="shared" si="7"/>
        <v>31.3260899555865</v>
      </c>
      <c r="AJ9" s="74">
        <f t="shared" si="8"/>
        <v>31.3260899555865</v>
      </c>
      <c r="AK9" s="76">
        <f t="shared" si="18"/>
        <v>156.63044977793251</v>
      </c>
    </row>
    <row r="10" spans="1:38">
      <c r="A10" s="35" t="str">
        <f>'Base year'!A9</f>
        <v>Non-field expenses</v>
      </c>
      <c r="B10" s="35" t="str">
        <f>'Base year'!B9</f>
        <v>Consulting</v>
      </c>
      <c r="C10" s="80">
        <f>'Base year'!G9*Escalation!$I$6</f>
        <v>3369.7522733021642</v>
      </c>
      <c r="D10" s="81"/>
      <c r="E10" s="74"/>
      <c r="F10" s="74"/>
      <c r="G10" s="74"/>
      <c r="H10" s="85"/>
      <c r="I10" s="86">
        <f t="shared" si="9"/>
        <v>3369.7522733021642</v>
      </c>
      <c r="J10" s="45">
        <f t="shared" si="10"/>
        <v>3369.7522733021642</v>
      </c>
      <c r="K10" s="45">
        <f t="shared" si="11"/>
        <v>3369.7522733021642</v>
      </c>
      <c r="L10" s="45">
        <f t="shared" si="12"/>
        <v>3369.7522733021642</v>
      </c>
      <c r="M10" s="45">
        <f t="shared" si="13"/>
        <v>3369.7522733021642</v>
      </c>
      <c r="N10" s="91">
        <f t="shared" si="14"/>
        <v>16848.761366510822</v>
      </c>
      <c r="O10" s="89"/>
      <c r="P10" s="25"/>
      <c r="Q10" s="25"/>
      <c r="R10" s="25"/>
      <c r="S10" s="92"/>
      <c r="T10" s="93">
        <f t="shared" si="15"/>
        <v>3369.7522733021642</v>
      </c>
      <c r="U10" s="75">
        <f t="shared" si="0"/>
        <v>3369.7522733021642</v>
      </c>
      <c r="V10" s="75">
        <f t="shared" si="1"/>
        <v>3369.7522733021642</v>
      </c>
      <c r="W10" s="75">
        <f t="shared" si="2"/>
        <v>3369.7522733021642</v>
      </c>
      <c r="X10" s="75">
        <f t="shared" si="3"/>
        <v>3369.7522733021642</v>
      </c>
      <c r="Y10" s="95">
        <f t="shared" si="4"/>
        <v>16848.761366510822</v>
      </c>
      <c r="Z10" s="81">
        <f>T10*(Escalation!J$12-1)</f>
        <v>46.901684359065598</v>
      </c>
      <c r="AA10" s="74">
        <f>U10*(Escalation!K$12-1)</f>
        <v>70.596760911700272</v>
      </c>
      <c r="AB10" s="74">
        <f>V10*(Escalation!L$12-1)</f>
        <v>94.456166852032041</v>
      </c>
      <c r="AC10" s="74">
        <f>W10*(Escalation!M$12-1)</f>
        <v>118.48104183232543</v>
      </c>
      <c r="AD10" s="74">
        <f>X10*(Escalation!N$12-1)</f>
        <v>142.67253340852864</v>
      </c>
      <c r="AE10" s="95">
        <f t="shared" si="16"/>
        <v>473.10818736365201</v>
      </c>
      <c r="AF10" s="96">
        <f t="shared" si="17"/>
        <v>3416.6539576612299</v>
      </c>
      <c r="AG10" s="74">
        <f t="shared" si="5"/>
        <v>3440.3490342138643</v>
      </c>
      <c r="AH10" s="74">
        <f t="shared" si="6"/>
        <v>3464.2084401541961</v>
      </c>
      <c r="AI10" s="74">
        <f t="shared" si="7"/>
        <v>3488.2333151344897</v>
      </c>
      <c r="AJ10" s="74">
        <f t="shared" si="8"/>
        <v>3512.4248067106928</v>
      </c>
      <c r="AK10" s="76">
        <f t="shared" si="18"/>
        <v>17321.869553874472</v>
      </c>
    </row>
    <row r="11" spans="1:38">
      <c r="A11" s="35" t="str">
        <f>'Base year'!A10</f>
        <v>Non-field expenses</v>
      </c>
      <c r="B11" s="35" t="str">
        <f>'Base year'!B10</f>
        <v>Entertainment</v>
      </c>
      <c r="C11" s="80">
        <f>'Base year'!G10*Escalation!$I$6</f>
        <v>156.00440380803718</v>
      </c>
      <c r="D11" s="81"/>
      <c r="E11" s="74"/>
      <c r="F11" s="74"/>
      <c r="G11" s="74"/>
      <c r="H11" s="85"/>
      <c r="I11" s="86">
        <f t="shared" si="9"/>
        <v>156.00440380803718</v>
      </c>
      <c r="J11" s="45">
        <f>I11+E11</f>
        <v>156.00440380803718</v>
      </c>
      <c r="K11" s="45">
        <f t="shared" si="11"/>
        <v>156.00440380803718</v>
      </c>
      <c r="L11" s="45">
        <f>K11+G11</f>
        <v>156.00440380803718</v>
      </c>
      <c r="M11" s="45">
        <f t="shared" si="13"/>
        <v>156.00440380803718</v>
      </c>
      <c r="N11" s="91">
        <f t="shared" si="14"/>
        <v>780.02201904018591</v>
      </c>
      <c r="O11" s="89"/>
      <c r="P11" s="25"/>
      <c r="Q11" s="25"/>
      <c r="R11" s="25"/>
      <c r="S11" s="92"/>
      <c r="T11" s="93">
        <f t="shared" si="15"/>
        <v>156.00440380803718</v>
      </c>
      <c r="U11" s="75">
        <f t="shared" si="0"/>
        <v>156.00440380803718</v>
      </c>
      <c r="V11" s="75">
        <f t="shared" si="1"/>
        <v>156.00440380803718</v>
      </c>
      <c r="W11" s="75">
        <f t="shared" si="2"/>
        <v>156.00440380803718</v>
      </c>
      <c r="X11" s="75">
        <f t="shared" si="3"/>
        <v>156.00440380803718</v>
      </c>
      <c r="Y11" s="95">
        <f t="shared" si="4"/>
        <v>780.02201904018591</v>
      </c>
      <c r="Z11" s="81"/>
      <c r="AA11" s="74"/>
      <c r="AB11" s="74"/>
      <c r="AC11" s="74"/>
      <c r="AD11" s="74"/>
      <c r="AE11" s="95">
        <f t="shared" si="16"/>
        <v>0</v>
      </c>
      <c r="AF11" s="96">
        <f t="shared" si="17"/>
        <v>156.00440380803718</v>
      </c>
      <c r="AG11" s="74">
        <f t="shared" si="5"/>
        <v>156.00440380803718</v>
      </c>
      <c r="AH11" s="74">
        <f t="shared" si="6"/>
        <v>156.00440380803718</v>
      </c>
      <c r="AI11" s="74">
        <f t="shared" si="7"/>
        <v>156.00440380803718</v>
      </c>
      <c r="AJ11" s="74">
        <f t="shared" si="8"/>
        <v>156.00440380803718</v>
      </c>
      <c r="AK11" s="76">
        <f t="shared" si="18"/>
        <v>780.02201904018591</v>
      </c>
    </row>
    <row r="12" spans="1:38">
      <c r="A12" s="35" t="str">
        <f>'Base year'!A11</f>
        <v>Non-field expenses</v>
      </c>
      <c r="B12" s="35" t="str">
        <f>'Base year'!B11</f>
        <v>IT</v>
      </c>
      <c r="C12" s="80">
        <f>'Base year'!G11*Escalation!$I$6</f>
        <v>4166.7907844321562</v>
      </c>
      <c r="D12" s="81"/>
      <c r="E12" s="74"/>
      <c r="F12" s="74"/>
      <c r="G12" s="74"/>
      <c r="H12" s="85"/>
      <c r="I12" s="86">
        <f>$C12+D12</f>
        <v>4166.7907844321562</v>
      </c>
      <c r="J12" s="45">
        <f t="shared" si="10"/>
        <v>4166.7907844321562</v>
      </c>
      <c r="K12" s="45">
        <f t="shared" si="11"/>
        <v>4166.7907844321562</v>
      </c>
      <c r="L12" s="45">
        <f t="shared" si="12"/>
        <v>4166.7907844321562</v>
      </c>
      <c r="M12" s="45">
        <f t="shared" si="13"/>
        <v>4166.7907844321562</v>
      </c>
      <c r="N12" s="91">
        <f t="shared" si="14"/>
        <v>20833.953922160781</v>
      </c>
      <c r="O12" s="89"/>
      <c r="P12" s="25"/>
      <c r="Q12" s="25"/>
      <c r="R12" s="25"/>
      <c r="S12" s="92"/>
      <c r="T12" s="93">
        <f t="shared" si="15"/>
        <v>4166.7907844321562</v>
      </c>
      <c r="U12" s="75">
        <f t="shared" si="0"/>
        <v>4166.7907844321562</v>
      </c>
      <c r="V12" s="75">
        <f t="shared" si="1"/>
        <v>4166.7907844321562</v>
      </c>
      <c r="W12" s="75">
        <f t="shared" si="2"/>
        <v>4166.7907844321562</v>
      </c>
      <c r="X12" s="75">
        <f t="shared" si="3"/>
        <v>4166.7907844321562</v>
      </c>
      <c r="Y12" s="95">
        <f t="shared" si="4"/>
        <v>20833.953922160781</v>
      </c>
      <c r="Z12" s="81"/>
      <c r="AA12" s="74"/>
      <c r="AB12" s="74"/>
      <c r="AC12" s="74"/>
      <c r="AD12" s="74"/>
      <c r="AE12" s="95">
        <f t="shared" si="16"/>
        <v>0</v>
      </c>
      <c r="AF12" s="96">
        <f t="shared" si="17"/>
        <v>4166.7907844321562</v>
      </c>
      <c r="AG12" s="74">
        <f t="shared" si="5"/>
        <v>4166.7907844321562</v>
      </c>
      <c r="AH12" s="74">
        <f t="shared" si="6"/>
        <v>4166.7907844321562</v>
      </c>
      <c r="AI12" s="74">
        <f t="shared" si="7"/>
        <v>4166.7907844321562</v>
      </c>
      <c r="AJ12" s="74">
        <f t="shared" si="8"/>
        <v>4166.7907844321562</v>
      </c>
      <c r="AK12" s="76">
        <f t="shared" si="18"/>
        <v>20833.953922160781</v>
      </c>
    </row>
    <row r="13" spans="1:38">
      <c r="A13" s="35" t="str">
        <f>'Base year'!A12</f>
        <v>Non-field expenses</v>
      </c>
      <c r="B13" s="35" t="str">
        <f>'Base year'!B12</f>
        <v>Insurance</v>
      </c>
      <c r="C13" s="80">
        <f>'Base year'!G12*Escalation!$I$6</f>
        <v>2940.4767201004925</v>
      </c>
      <c r="D13" s="81"/>
      <c r="E13" s="74"/>
      <c r="F13" s="74"/>
      <c r="G13" s="74"/>
      <c r="H13" s="85"/>
      <c r="I13" s="86">
        <f>$C13+D13</f>
        <v>2940.4767201004925</v>
      </c>
      <c r="J13" s="45">
        <f>I13+E13</f>
        <v>2940.4767201004925</v>
      </c>
      <c r="K13" s="45">
        <f>J13+F13</f>
        <v>2940.4767201004925</v>
      </c>
      <c r="L13" s="45">
        <f>K13+G13</f>
        <v>2940.4767201004925</v>
      </c>
      <c r="M13" s="45">
        <f t="shared" si="13"/>
        <v>2940.4767201004925</v>
      </c>
      <c r="N13" s="91">
        <f t="shared" si="14"/>
        <v>14702.383600502462</v>
      </c>
      <c r="O13" s="89"/>
      <c r="P13" s="25"/>
      <c r="Q13" s="25"/>
      <c r="R13" s="25"/>
      <c r="S13" s="92"/>
      <c r="T13" s="93">
        <f t="shared" si="15"/>
        <v>2940.4767201004925</v>
      </c>
      <c r="U13" s="75">
        <f t="shared" si="0"/>
        <v>2940.4767201004925</v>
      </c>
      <c r="V13" s="75">
        <f t="shared" si="1"/>
        <v>2940.4767201004925</v>
      </c>
      <c r="W13" s="75">
        <f t="shared" si="2"/>
        <v>2940.4767201004925</v>
      </c>
      <c r="X13" s="75">
        <f t="shared" si="3"/>
        <v>2940.4767201004925</v>
      </c>
      <c r="Y13" s="95">
        <f t="shared" si="4"/>
        <v>14702.383600502462</v>
      </c>
      <c r="Z13" s="81"/>
      <c r="AA13" s="74"/>
      <c r="AB13" s="74"/>
      <c r="AC13" s="74"/>
      <c r="AD13" s="74"/>
      <c r="AE13" s="95">
        <f t="shared" si="16"/>
        <v>0</v>
      </c>
      <c r="AF13" s="96">
        <f t="shared" si="17"/>
        <v>2940.4767201004925</v>
      </c>
      <c r="AG13" s="74">
        <f t="shared" si="5"/>
        <v>2940.4767201004925</v>
      </c>
      <c r="AH13" s="74">
        <f t="shared" si="6"/>
        <v>2940.4767201004925</v>
      </c>
      <c r="AI13" s="74">
        <f t="shared" si="7"/>
        <v>2940.4767201004925</v>
      </c>
      <c r="AJ13" s="74">
        <f t="shared" si="8"/>
        <v>2940.4767201004925</v>
      </c>
      <c r="AK13" s="76">
        <f t="shared" si="18"/>
        <v>14702.383600502462</v>
      </c>
    </row>
    <row r="14" spans="1:38">
      <c r="A14" s="35" t="str">
        <f>'Base year'!A13</f>
        <v>Field expenses</v>
      </c>
      <c r="B14" s="35" t="str">
        <f>'Base year'!B13</f>
        <v>Motor Vehicle</v>
      </c>
      <c r="C14" s="80">
        <f>'Base year'!G13*Escalation!$I$6</f>
        <v>1070.7177484268893</v>
      </c>
      <c r="D14" s="82"/>
      <c r="E14" s="6"/>
      <c r="F14" s="6"/>
      <c r="G14" s="6"/>
      <c r="H14" s="85"/>
      <c r="I14" s="86">
        <f t="shared" si="9"/>
        <v>1070.7177484268893</v>
      </c>
      <c r="J14" s="45">
        <f t="shared" si="10"/>
        <v>1070.7177484268893</v>
      </c>
      <c r="K14" s="45">
        <f t="shared" si="11"/>
        <v>1070.7177484268893</v>
      </c>
      <c r="L14" s="45">
        <f>K14+G14</f>
        <v>1070.7177484268893</v>
      </c>
      <c r="M14" s="45">
        <f t="shared" si="13"/>
        <v>1070.7177484268893</v>
      </c>
      <c r="N14" s="91">
        <f t="shared" si="14"/>
        <v>5353.5887421344469</v>
      </c>
      <c r="O14" s="89"/>
      <c r="P14" s="25"/>
      <c r="Q14" s="25"/>
      <c r="R14" s="25"/>
      <c r="S14" s="92"/>
      <c r="T14" s="93">
        <f t="shared" ref="T14:T22" si="19">I14+O14</f>
        <v>1070.7177484268893</v>
      </c>
      <c r="U14" s="75">
        <f t="shared" ref="U14:U22" si="20">J14+P14</f>
        <v>1070.7177484268893</v>
      </c>
      <c r="V14" s="75">
        <f t="shared" ref="V14:V22" si="21">K14+Q14</f>
        <v>1070.7177484268893</v>
      </c>
      <c r="W14" s="75">
        <f t="shared" ref="W14:W22" si="22">L14+R14</f>
        <v>1070.7177484268893</v>
      </c>
      <c r="X14" s="75">
        <f t="shared" ref="X14:X22" si="23">M14+S14</f>
        <v>1070.7177484268893</v>
      </c>
      <c r="Y14" s="95">
        <f t="shared" ref="Y14:Y24" si="24">SUM(T14:X14)</f>
        <v>5353.5887421344469</v>
      </c>
      <c r="Z14" s="81"/>
      <c r="AA14" s="74"/>
      <c r="AB14" s="74"/>
      <c r="AC14" s="74"/>
      <c r="AD14" s="74"/>
      <c r="AE14" s="95">
        <f t="shared" si="16"/>
        <v>0</v>
      </c>
      <c r="AF14" s="96">
        <f t="shared" si="17"/>
        <v>1070.7177484268893</v>
      </c>
      <c r="AG14" s="74">
        <f t="shared" si="5"/>
        <v>1070.7177484268893</v>
      </c>
      <c r="AH14" s="74">
        <f t="shared" si="6"/>
        <v>1070.7177484268893</v>
      </c>
      <c r="AI14" s="74">
        <f t="shared" si="7"/>
        <v>1070.7177484268893</v>
      </c>
      <c r="AJ14" s="74">
        <f t="shared" si="8"/>
        <v>1070.7177484268893</v>
      </c>
      <c r="AK14" s="76">
        <f t="shared" si="18"/>
        <v>5353.5887421344469</v>
      </c>
    </row>
    <row r="15" spans="1:38">
      <c r="A15" s="35" t="str">
        <f>'Base year'!A14</f>
        <v>Non-field expenses</v>
      </c>
      <c r="B15" s="35" t="str">
        <f>'Base year'!B14</f>
        <v>Office &amp; Admin</v>
      </c>
      <c r="C15" s="80">
        <f>'Base year'!G14*Escalation!$I$6</f>
        <v>300.8946654619732</v>
      </c>
      <c r="D15" s="82"/>
      <c r="E15" s="6"/>
      <c r="F15" s="6"/>
      <c r="G15" s="6"/>
      <c r="H15" s="85"/>
      <c r="I15" s="86">
        <f t="shared" si="9"/>
        <v>300.8946654619732</v>
      </c>
      <c r="J15" s="45">
        <f t="shared" si="10"/>
        <v>300.8946654619732</v>
      </c>
      <c r="K15" s="45">
        <f t="shared" si="11"/>
        <v>300.8946654619732</v>
      </c>
      <c r="L15" s="45">
        <f t="shared" si="12"/>
        <v>300.8946654619732</v>
      </c>
      <c r="M15" s="45">
        <f t="shared" si="13"/>
        <v>300.8946654619732</v>
      </c>
      <c r="N15" s="91">
        <f t="shared" si="14"/>
        <v>1504.4733273098659</v>
      </c>
      <c r="O15" s="89"/>
      <c r="P15" s="25"/>
      <c r="Q15" s="25"/>
      <c r="R15" s="25"/>
      <c r="S15" s="92"/>
      <c r="T15" s="93">
        <f t="shared" si="19"/>
        <v>300.8946654619732</v>
      </c>
      <c r="U15" s="75">
        <f t="shared" si="20"/>
        <v>300.8946654619732</v>
      </c>
      <c r="V15" s="75">
        <f t="shared" si="21"/>
        <v>300.8946654619732</v>
      </c>
      <c r="W15" s="75">
        <f t="shared" si="22"/>
        <v>300.8946654619732</v>
      </c>
      <c r="X15" s="75">
        <f t="shared" si="23"/>
        <v>300.8946654619732</v>
      </c>
      <c r="Y15" s="95">
        <f t="shared" si="24"/>
        <v>1504.4733273098659</v>
      </c>
      <c r="Z15" s="81"/>
      <c r="AA15" s="74"/>
      <c r="AB15" s="74"/>
      <c r="AC15" s="74"/>
      <c r="AD15" s="74"/>
      <c r="AE15" s="95">
        <f t="shared" si="16"/>
        <v>0</v>
      </c>
      <c r="AF15" s="96">
        <f t="shared" si="17"/>
        <v>300.8946654619732</v>
      </c>
      <c r="AG15" s="74">
        <f t="shared" si="5"/>
        <v>300.8946654619732</v>
      </c>
      <c r="AH15" s="74">
        <f t="shared" si="6"/>
        <v>300.8946654619732</v>
      </c>
      <c r="AI15" s="74">
        <f t="shared" si="7"/>
        <v>300.8946654619732</v>
      </c>
      <c r="AJ15" s="74">
        <f t="shared" si="8"/>
        <v>300.8946654619732</v>
      </c>
      <c r="AK15" s="76">
        <f t="shared" si="18"/>
        <v>1504.4733273098659</v>
      </c>
    </row>
    <row r="16" spans="1:38">
      <c r="A16" s="35" t="str">
        <f>'Base year'!A15</f>
        <v>Non-field expenses</v>
      </c>
      <c r="B16" s="35" t="str">
        <f>'Base year'!B15</f>
        <v>OHS</v>
      </c>
      <c r="C16" s="80">
        <f>'Base year'!G15*Escalation!$I$6</f>
        <v>203.80685574682818</v>
      </c>
      <c r="D16" s="82"/>
      <c r="E16" s="6"/>
      <c r="F16" s="6"/>
      <c r="G16" s="6"/>
      <c r="H16" s="85"/>
      <c r="I16" s="86">
        <f t="shared" si="9"/>
        <v>203.80685574682818</v>
      </c>
      <c r="J16" s="45">
        <f t="shared" si="10"/>
        <v>203.80685574682818</v>
      </c>
      <c r="K16" s="45">
        <f t="shared" si="11"/>
        <v>203.80685574682818</v>
      </c>
      <c r="L16" s="45">
        <f t="shared" si="12"/>
        <v>203.80685574682818</v>
      </c>
      <c r="M16" s="45">
        <f t="shared" si="13"/>
        <v>203.80685574682818</v>
      </c>
      <c r="N16" s="91">
        <f t="shared" si="14"/>
        <v>1019.0342787341409</v>
      </c>
      <c r="O16" s="89"/>
      <c r="P16" s="25"/>
      <c r="Q16" s="25"/>
      <c r="R16" s="25"/>
      <c r="S16" s="92"/>
      <c r="T16" s="93">
        <f t="shared" si="19"/>
        <v>203.80685574682818</v>
      </c>
      <c r="U16" s="75">
        <f t="shared" si="20"/>
        <v>203.80685574682818</v>
      </c>
      <c r="V16" s="75">
        <f t="shared" si="21"/>
        <v>203.80685574682818</v>
      </c>
      <c r="W16" s="75">
        <f t="shared" si="22"/>
        <v>203.80685574682818</v>
      </c>
      <c r="X16" s="75">
        <f t="shared" si="23"/>
        <v>203.80685574682818</v>
      </c>
      <c r="Y16" s="95">
        <f t="shared" si="24"/>
        <v>1019.0342787341409</v>
      </c>
      <c r="Z16" s="81"/>
      <c r="AA16" s="74"/>
      <c r="AB16" s="74"/>
      <c r="AC16" s="74"/>
      <c r="AD16" s="74"/>
      <c r="AE16" s="95">
        <f t="shared" si="16"/>
        <v>0</v>
      </c>
      <c r="AF16" s="96">
        <f t="shared" si="17"/>
        <v>203.80685574682818</v>
      </c>
      <c r="AG16" s="74">
        <f t="shared" si="5"/>
        <v>203.80685574682818</v>
      </c>
      <c r="AH16" s="74">
        <f t="shared" si="6"/>
        <v>203.80685574682818</v>
      </c>
      <c r="AI16" s="74">
        <f t="shared" si="7"/>
        <v>203.80685574682818</v>
      </c>
      <c r="AJ16" s="74">
        <f t="shared" si="8"/>
        <v>203.80685574682818</v>
      </c>
      <c r="AK16" s="76">
        <f t="shared" si="18"/>
        <v>1019.0342787341409</v>
      </c>
    </row>
    <row r="17" spans="1:37">
      <c r="A17" s="35" t="str">
        <f>'Base year'!A16</f>
        <v>Field expenses</v>
      </c>
      <c r="B17" s="35" t="str">
        <f>'Base year'!B16</f>
        <v>Repairs &amp; Maintenance</v>
      </c>
      <c r="C17" s="80">
        <f>'Base year'!G16*Escalation!$I$6</f>
        <v>6506.7901793486071</v>
      </c>
      <c r="D17" s="82"/>
      <c r="E17" s="6"/>
      <c r="F17" s="6"/>
      <c r="G17" s="6"/>
      <c r="H17" s="85"/>
      <c r="I17" s="86">
        <f t="shared" si="9"/>
        <v>6506.7901793486071</v>
      </c>
      <c r="J17" s="45">
        <f t="shared" si="10"/>
        <v>6506.7901793486071</v>
      </c>
      <c r="K17" s="45">
        <f t="shared" si="11"/>
        <v>6506.7901793486071</v>
      </c>
      <c r="L17" s="45">
        <f t="shared" si="12"/>
        <v>6506.7901793486071</v>
      </c>
      <c r="M17" s="45">
        <f t="shared" si="13"/>
        <v>6506.7901793486071</v>
      </c>
      <c r="N17" s="91">
        <f t="shared" si="14"/>
        <v>32533.950896743037</v>
      </c>
      <c r="O17" s="89"/>
      <c r="P17" s="25"/>
      <c r="Q17" s="25"/>
      <c r="R17" s="25"/>
      <c r="S17" s="92"/>
      <c r="T17" s="93">
        <f t="shared" si="19"/>
        <v>6506.7901793486071</v>
      </c>
      <c r="U17" s="75">
        <f t="shared" si="20"/>
        <v>6506.7901793486071</v>
      </c>
      <c r="V17" s="75">
        <f t="shared" si="21"/>
        <v>6506.7901793486071</v>
      </c>
      <c r="W17" s="75">
        <f t="shared" si="22"/>
        <v>6506.7901793486071</v>
      </c>
      <c r="X17" s="75">
        <f t="shared" si="23"/>
        <v>6506.7901793486071</v>
      </c>
      <c r="Y17" s="95">
        <f t="shared" si="24"/>
        <v>32533.950896743037</v>
      </c>
      <c r="Z17" s="81"/>
      <c r="AA17" s="74"/>
      <c r="AB17" s="74"/>
      <c r="AC17" s="74"/>
      <c r="AD17" s="74"/>
      <c r="AE17" s="95">
        <f t="shared" si="16"/>
        <v>0</v>
      </c>
      <c r="AF17" s="96">
        <f t="shared" si="17"/>
        <v>6506.7901793486071</v>
      </c>
      <c r="AG17" s="74">
        <f t="shared" si="5"/>
        <v>6506.7901793486071</v>
      </c>
      <c r="AH17" s="74">
        <f t="shared" si="6"/>
        <v>6506.7901793486071</v>
      </c>
      <c r="AI17" s="74">
        <f t="shared" si="7"/>
        <v>6506.7901793486071</v>
      </c>
      <c r="AJ17" s="74">
        <f t="shared" si="8"/>
        <v>6506.7901793486071</v>
      </c>
      <c r="AK17" s="76">
        <f t="shared" si="18"/>
        <v>32533.950896743037</v>
      </c>
    </row>
    <row r="18" spans="1:37">
      <c r="A18" s="35" t="str">
        <f>'Base year'!A17</f>
        <v>Field expenses</v>
      </c>
      <c r="B18" s="35" t="str">
        <f>'Base year'!B17</f>
        <v>Training &amp; Development</v>
      </c>
      <c r="C18" s="80">
        <f>'Base year'!G17*Escalation!$I$6</f>
        <v>1280.0491525354407</v>
      </c>
      <c r="D18" s="82"/>
      <c r="E18" s="6"/>
      <c r="F18" s="6"/>
      <c r="G18" s="6"/>
      <c r="H18" s="85"/>
      <c r="I18" s="86">
        <f t="shared" si="9"/>
        <v>1280.0491525354407</v>
      </c>
      <c r="J18" s="45">
        <f t="shared" si="10"/>
        <v>1280.0491525354407</v>
      </c>
      <c r="K18" s="45">
        <f t="shared" si="11"/>
        <v>1280.0491525354407</v>
      </c>
      <c r="L18" s="45">
        <f t="shared" si="12"/>
        <v>1280.0491525354407</v>
      </c>
      <c r="M18" s="45">
        <f t="shared" si="13"/>
        <v>1280.0491525354407</v>
      </c>
      <c r="N18" s="91">
        <f t="shared" si="14"/>
        <v>6400.2457626772039</v>
      </c>
      <c r="O18" s="89"/>
      <c r="P18" s="25"/>
      <c r="Q18" s="25"/>
      <c r="R18" s="25"/>
      <c r="S18" s="92"/>
      <c r="T18" s="93">
        <f t="shared" si="19"/>
        <v>1280.0491525354407</v>
      </c>
      <c r="U18" s="75">
        <f t="shared" si="20"/>
        <v>1280.0491525354407</v>
      </c>
      <c r="V18" s="75">
        <f t="shared" si="21"/>
        <v>1280.0491525354407</v>
      </c>
      <c r="W18" s="75">
        <f t="shared" si="22"/>
        <v>1280.0491525354407</v>
      </c>
      <c r="X18" s="75">
        <f t="shared" si="23"/>
        <v>1280.0491525354407</v>
      </c>
      <c r="Y18" s="95">
        <f t="shared" si="24"/>
        <v>6400.2457626772039</v>
      </c>
      <c r="Z18" s="81"/>
      <c r="AA18" s="74"/>
      <c r="AB18" s="74"/>
      <c r="AC18" s="74"/>
      <c r="AD18" s="74"/>
      <c r="AE18" s="95">
        <f t="shared" si="16"/>
        <v>0</v>
      </c>
      <c r="AF18" s="96">
        <f t="shared" si="17"/>
        <v>1280.0491525354407</v>
      </c>
      <c r="AG18" s="74">
        <f t="shared" si="5"/>
        <v>1280.0491525354407</v>
      </c>
      <c r="AH18" s="74">
        <f t="shared" si="6"/>
        <v>1280.0491525354407</v>
      </c>
      <c r="AI18" s="74">
        <f t="shared" si="7"/>
        <v>1280.0491525354407</v>
      </c>
      <c r="AJ18" s="74">
        <f t="shared" si="8"/>
        <v>1280.0491525354407</v>
      </c>
      <c r="AK18" s="76">
        <f t="shared" si="18"/>
        <v>6400.2457626772039</v>
      </c>
    </row>
    <row r="19" spans="1:37">
      <c r="A19" s="35" t="str">
        <f>'Base year'!A18</f>
        <v>Field expenses</v>
      </c>
      <c r="B19" s="35" t="str">
        <f>'Base year'!B18</f>
        <v>Travel &amp; Accommodation</v>
      </c>
      <c r="C19" s="80">
        <f>'Base year'!G18*Escalation!$I$6</f>
        <v>2354.7786781281166</v>
      </c>
      <c r="D19" s="82"/>
      <c r="E19" s="6"/>
      <c r="F19" s="6"/>
      <c r="G19" s="6"/>
      <c r="H19" s="85"/>
      <c r="I19" s="86">
        <f t="shared" si="9"/>
        <v>2354.7786781281166</v>
      </c>
      <c r="J19" s="45">
        <f t="shared" si="10"/>
        <v>2354.7786781281166</v>
      </c>
      <c r="K19" s="45">
        <f>J19+F19</f>
        <v>2354.7786781281166</v>
      </c>
      <c r="L19" s="45">
        <f t="shared" si="12"/>
        <v>2354.7786781281166</v>
      </c>
      <c r="M19" s="45">
        <f t="shared" si="13"/>
        <v>2354.7786781281166</v>
      </c>
      <c r="N19" s="91">
        <f t="shared" si="14"/>
        <v>11773.893390640584</v>
      </c>
      <c r="O19" s="89"/>
      <c r="P19" s="25"/>
      <c r="Q19" s="25"/>
      <c r="R19" s="25"/>
      <c r="S19" s="92"/>
      <c r="T19" s="93">
        <f t="shared" si="19"/>
        <v>2354.7786781281166</v>
      </c>
      <c r="U19" s="75">
        <f t="shared" si="20"/>
        <v>2354.7786781281166</v>
      </c>
      <c r="V19" s="75">
        <f t="shared" si="21"/>
        <v>2354.7786781281166</v>
      </c>
      <c r="W19" s="75">
        <f t="shared" si="22"/>
        <v>2354.7786781281166</v>
      </c>
      <c r="X19" s="75">
        <f t="shared" si="23"/>
        <v>2354.7786781281166</v>
      </c>
      <c r="Y19" s="95">
        <f t="shared" si="24"/>
        <v>11773.893390640584</v>
      </c>
      <c r="Z19" s="81"/>
      <c r="AA19" s="74"/>
      <c r="AB19" s="74"/>
      <c r="AC19" s="74"/>
      <c r="AD19" s="74"/>
      <c r="AE19" s="95">
        <f t="shared" si="16"/>
        <v>0</v>
      </c>
      <c r="AF19" s="96">
        <f t="shared" si="17"/>
        <v>2354.7786781281166</v>
      </c>
      <c r="AG19" s="74">
        <f t="shared" si="5"/>
        <v>2354.7786781281166</v>
      </c>
      <c r="AH19" s="74">
        <f t="shared" si="6"/>
        <v>2354.7786781281166</v>
      </c>
      <c r="AI19" s="74">
        <f t="shared" si="7"/>
        <v>2354.7786781281166</v>
      </c>
      <c r="AJ19" s="74">
        <f t="shared" si="8"/>
        <v>2354.7786781281166</v>
      </c>
      <c r="AK19" s="76">
        <f t="shared" si="18"/>
        <v>11773.893390640584</v>
      </c>
    </row>
    <row r="20" spans="1:37">
      <c r="A20" s="35" t="str">
        <f>'Base year'!A19</f>
        <v>Government Charges</v>
      </c>
      <c r="B20" s="35" t="str">
        <f>'Base year'!B19</f>
        <v>Utilities Rates &amp; Taxes</v>
      </c>
      <c r="C20" s="80">
        <f>'Base year'!G19*Escalation!$I$6</f>
        <v>4466.1296993373408</v>
      </c>
      <c r="D20" s="82"/>
      <c r="E20" s="6"/>
      <c r="F20" s="6"/>
      <c r="G20" s="6"/>
      <c r="H20" s="85"/>
      <c r="I20" s="86">
        <f t="shared" si="9"/>
        <v>4466.1296993373408</v>
      </c>
      <c r="J20" s="45">
        <f t="shared" si="10"/>
        <v>4466.1296993373408</v>
      </c>
      <c r="K20" s="45">
        <f t="shared" si="11"/>
        <v>4466.1296993373408</v>
      </c>
      <c r="L20" s="45">
        <f t="shared" si="12"/>
        <v>4466.1296993373408</v>
      </c>
      <c r="M20" s="45">
        <f t="shared" si="13"/>
        <v>4466.1296993373408</v>
      </c>
      <c r="N20" s="91">
        <f t="shared" si="14"/>
        <v>22330.648496686703</v>
      </c>
      <c r="O20" s="89"/>
      <c r="P20" s="25"/>
      <c r="Q20" s="25"/>
      <c r="R20" s="25"/>
      <c r="S20" s="92"/>
      <c r="T20" s="93">
        <f t="shared" si="19"/>
        <v>4466.1296993373408</v>
      </c>
      <c r="U20" s="75">
        <f t="shared" si="20"/>
        <v>4466.1296993373408</v>
      </c>
      <c r="V20" s="75">
        <f t="shared" si="21"/>
        <v>4466.1296993373408</v>
      </c>
      <c r="W20" s="75">
        <f t="shared" si="22"/>
        <v>4466.1296993373408</v>
      </c>
      <c r="X20" s="75">
        <f t="shared" si="23"/>
        <v>4466.1296993373408</v>
      </c>
      <c r="Y20" s="95">
        <f t="shared" si="24"/>
        <v>22330.648496686703</v>
      </c>
      <c r="Z20" s="81"/>
      <c r="AA20" s="74"/>
      <c r="AB20" s="74"/>
      <c r="AC20" s="74"/>
      <c r="AD20" s="74"/>
      <c r="AE20" s="95">
        <f t="shared" si="16"/>
        <v>0</v>
      </c>
      <c r="AF20" s="96">
        <f t="shared" si="17"/>
        <v>4466.1296993373408</v>
      </c>
      <c r="AG20" s="74">
        <f t="shared" si="5"/>
        <v>4466.1296993373408</v>
      </c>
      <c r="AH20" s="74">
        <f t="shared" si="6"/>
        <v>4466.1296993373408</v>
      </c>
      <c r="AI20" s="74">
        <f t="shared" si="7"/>
        <v>4466.1296993373408</v>
      </c>
      <c r="AJ20" s="74">
        <f t="shared" si="8"/>
        <v>4466.1296993373408</v>
      </c>
      <c r="AK20" s="76">
        <f t="shared" si="18"/>
        <v>22330.648496686703</v>
      </c>
    </row>
    <row r="21" spans="1:37">
      <c r="A21" s="35" t="str">
        <f>'Base year'!A20</f>
        <v>System Use Gas</v>
      </c>
      <c r="B21" s="35" t="str">
        <f>'Base year'!B20</f>
        <v>Fuel Gas</v>
      </c>
      <c r="C21" s="80">
        <f>'Base year'!G20*Escalation!$I$6</f>
        <v>0</v>
      </c>
      <c r="D21" s="82"/>
      <c r="E21" s="6"/>
      <c r="F21" s="6"/>
      <c r="G21" s="6"/>
      <c r="H21" s="85"/>
      <c r="I21" s="86">
        <f t="shared" si="9"/>
        <v>0</v>
      </c>
      <c r="J21" s="45">
        <f t="shared" si="10"/>
        <v>0</v>
      </c>
      <c r="K21" s="45">
        <f t="shared" si="11"/>
        <v>0</v>
      </c>
      <c r="L21" s="45">
        <f t="shared" si="12"/>
        <v>0</v>
      </c>
      <c r="M21" s="45">
        <f t="shared" si="13"/>
        <v>0</v>
      </c>
      <c r="N21" s="91">
        <f t="shared" si="14"/>
        <v>0</v>
      </c>
      <c r="O21" s="89">
        <v>20568.96982753757</v>
      </c>
      <c r="P21" s="25">
        <v>20936.845656849015</v>
      </c>
      <c r="Q21" s="25">
        <v>21199.549599998394</v>
      </c>
      <c r="R21" s="25">
        <v>22160.199588219566</v>
      </c>
      <c r="S21" s="92">
        <v>22511.609019281663</v>
      </c>
      <c r="T21" s="93">
        <f t="shared" si="19"/>
        <v>20568.96982753757</v>
      </c>
      <c r="U21" s="75">
        <f t="shared" si="20"/>
        <v>20936.845656849015</v>
      </c>
      <c r="V21" s="75">
        <f t="shared" si="21"/>
        <v>21199.549599998394</v>
      </c>
      <c r="W21" s="75">
        <f t="shared" si="22"/>
        <v>22160.199588219566</v>
      </c>
      <c r="X21" s="75">
        <f t="shared" si="23"/>
        <v>22511.609019281663</v>
      </c>
      <c r="Y21" s="95">
        <f t="shared" si="24"/>
        <v>107377.1736918862</v>
      </c>
      <c r="Z21" s="81"/>
      <c r="AA21" s="74"/>
      <c r="AB21" s="74"/>
      <c r="AC21" s="74"/>
      <c r="AD21" s="74"/>
      <c r="AE21" s="95">
        <f t="shared" si="16"/>
        <v>0</v>
      </c>
      <c r="AF21" s="96">
        <f>T21+Z21</f>
        <v>20568.96982753757</v>
      </c>
      <c r="AG21" s="74">
        <f t="shared" si="5"/>
        <v>20936.845656849015</v>
      </c>
      <c r="AH21" s="74">
        <f t="shared" si="6"/>
        <v>21199.549599998394</v>
      </c>
      <c r="AI21" s="74">
        <f t="shared" si="7"/>
        <v>22160.199588219566</v>
      </c>
      <c r="AJ21" s="74">
        <f t="shared" si="8"/>
        <v>22511.609019281663</v>
      </c>
      <c r="AK21" s="76">
        <f t="shared" si="18"/>
        <v>107377.1736918862</v>
      </c>
    </row>
    <row r="22" spans="1:37">
      <c r="A22" s="35" t="str">
        <f>'Base year'!A21</f>
        <v>Reactive maintenance</v>
      </c>
      <c r="B22" s="35" t="str">
        <f>'Base year'!B21</f>
        <v>Reactive Opex</v>
      </c>
      <c r="C22" s="80">
        <f>'Base year'!G21*Escalation!$I$6</f>
        <v>1902.8292702355877</v>
      </c>
      <c r="D22" s="82"/>
      <c r="E22" s="6"/>
      <c r="F22" s="6"/>
      <c r="G22" s="6"/>
      <c r="H22" s="85"/>
      <c r="I22" s="86">
        <f t="shared" si="9"/>
        <v>1902.8292702355877</v>
      </c>
      <c r="J22" s="45">
        <f t="shared" si="10"/>
        <v>1902.8292702355877</v>
      </c>
      <c r="K22" s="45">
        <f t="shared" si="11"/>
        <v>1902.8292702355877</v>
      </c>
      <c r="L22" s="45">
        <f t="shared" si="12"/>
        <v>1902.8292702355877</v>
      </c>
      <c r="M22" s="45">
        <f t="shared" si="13"/>
        <v>1902.8292702355877</v>
      </c>
      <c r="N22" s="91">
        <f t="shared" si="14"/>
        <v>9514.1463511779384</v>
      </c>
      <c r="O22" s="89"/>
      <c r="P22" s="25"/>
      <c r="Q22" s="25"/>
      <c r="R22" s="25"/>
      <c r="S22" s="92"/>
      <c r="T22" s="93">
        <f t="shared" si="19"/>
        <v>1902.8292702355877</v>
      </c>
      <c r="U22" s="75">
        <f t="shared" si="20"/>
        <v>1902.8292702355877</v>
      </c>
      <c r="V22" s="75">
        <f t="shared" si="21"/>
        <v>1902.8292702355877</v>
      </c>
      <c r="W22" s="75">
        <f t="shared" si="22"/>
        <v>1902.8292702355877</v>
      </c>
      <c r="X22" s="75">
        <f t="shared" si="23"/>
        <v>1902.8292702355877</v>
      </c>
      <c r="Y22" s="95">
        <f t="shared" si="24"/>
        <v>9514.1463511779384</v>
      </c>
      <c r="Z22" s="81"/>
      <c r="AA22" s="74"/>
      <c r="AB22" s="74"/>
      <c r="AC22" s="74"/>
      <c r="AD22" s="74"/>
      <c r="AE22" s="95">
        <f t="shared" si="16"/>
        <v>0</v>
      </c>
      <c r="AF22" s="96">
        <f t="shared" si="17"/>
        <v>1902.8292702355877</v>
      </c>
      <c r="AG22" s="74">
        <f t="shared" si="5"/>
        <v>1902.8292702355877</v>
      </c>
      <c r="AH22" s="74">
        <f t="shared" si="6"/>
        <v>1902.8292702355877</v>
      </c>
      <c r="AI22" s="74">
        <f t="shared" si="7"/>
        <v>1902.8292702355877</v>
      </c>
      <c r="AJ22" s="74">
        <f t="shared" si="8"/>
        <v>1902.8292702355877</v>
      </c>
      <c r="AK22" s="76">
        <f t="shared" si="18"/>
        <v>9514.1463511779384</v>
      </c>
    </row>
    <row r="23" spans="1:37">
      <c r="A23" s="35" t="str">
        <f>'Base year'!A22</f>
        <v>Government Charges</v>
      </c>
      <c r="B23" s="35" t="str">
        <f>'Base year'!B22</f>
        <v>Permits, Licence Fees, Rates &amp; Taxes</v>
      </c>
      <c r="C23" s="80">
        <f>'Base year'!G22*Escalation!$I$6</f>
        <v>4301.043377863426</v>
      </c>
      <c r="D23" s="82"/>
      <c r="E23" s="6"/>
      <c r="F23" s="6"/>
      <c r="G23" s="6"/>
      <c r="H23" s="85"/>
      <c r="I23" s="86">
        <f>$C23+D23</f>
        <v>4301.043377863426</v>
      </c>
      <c r="J23" s="45">
        <f>I23+E23</f>
        <v>4301.043377863426</v>
      </c>
      <c r="K23" s="45">
        <f>J23+F23</f>
        <v>4301.043377863426</v>
      </c>
      <c r="L23" s="45">
        <f>K23+G23</f>
        <v>4301.043377863426</v>
      </c>
      <c r="M23" s="45">
        <f>L23+H23</f>
        <v>4301.043377863426</v>
      </c>
      <c r="N23" s="91">
        <f>SUM(I23:M23)</f>
        <v>21505.216889317129</v>
      </c>
      <c r="O23" s="89"/>
      <c r="P23" s="25"/>
      <c r="Q23" s="25"/>
      <c r="R23" s="25"/>
      <c r="S23" s="92"/>
      <c r="T23" s="93">
        <f t="shared" ref="T23:X25" si="25">I23+O23</f>
        <v>4301.043377863426</v>
      </c>
      <c r="U23" s="75">
        <f t="shared" si="25"/>
        <v>4301.043377863426</v>
      </c>
      <c r="V23" s="75">
        <f t="shared" si="25"/>
        <v>4301.043377863426</v>
      </c>
      <c r="W23" s="75">
        <f t="shared" si="25"/>
        <v>4301.043377863426</v>
      </c>
      <c r="X23" s="75">
        <f t="shared" si="25"/>
        <v>4301.043377863426</v>
      </c>
      <c r="Y23" s="95">
        <f>SUM(T23:X23)</f>
        <v>21505.216889317129</v>
      </c>
      <c r="Z23" s="81"/>
      <c r="AA23" s="74"/>
      <c r="AB23" s="74"/>
      <c r="AC23" s="74"/>
      <c r="AD23" s="74"/>
      <c r="AE23" s="95">
        <f>SUM(Z23:AD23)</f>
        <v>0</v>
      </c>
      <c r="AF23" s="96">
        <f>T23+Z23</f>
        <v>4301.043377863426</v>
      </c>
      <c r="AG23" s="74">
        <f>U23+AA23</f>
        <v>4301.043377863426</v>
      </c>
      <c r="AH23" s="74">
        <f>V23+AB23</f>
        <v>4301.043377863426</v>
      </c>
      <c r="AI23" s="74">
        <f>W23+AC23</f>
        <v>4301.043377863426</v>
      </c>
      <c r="AJ23" s="74">
        <f>X23+AD23</f>
        <v>4301.043377863426</v>
      </c>
      <c r="AK23" s="76">
        <f>SUM(AF23:AJ23)</f>
        <v>21505.216889317129</v>
      </c>
    </row>
    <row r="24" spans="1:37">
      <c r="A24" s="35" t="s">
        <v>46</v>
      </c>
      <c r="B24" s="35" t="s">
        <v>46</v>
      </c>
      <c r="C24" s="80"/>
      <c r="D24" s="82"/>
      <c r="E24" s="6"/>
      <c r="F24" s="6"/>
      <c r="G24" s="6"/>
      <c r="H24" s="85"/>
      <c r="I24" s="86"/>
      <c r="J24" s="45"/>
      <c r="K24" s="45"/>
      <c r="L24" s="45"/>
      <c r="M24" s="45"/>
      <c r="N24" s="91">
        <f t="shared" si="14"/>
        <v>0</v>
      </c>
      <c r="O24" s="89">
        <v>8921.947771713616</v>
      </c>
      <c r="P24" s="25">
        <v>7615.398006414347</v>
      </c>
      <c r="Q24" s="25">
        <v>7642.1061923833367</v>
      </c>
      <c r="R24" s="25">
        <v>4352.6234863710188</v>
      </c>
      <c r="S24" s="92">
        <v>2079.9470000055871</v>
      </c>
      <c r="T24" s="93">
        <f t="shared" si="25"/>
        <v>8921.947771713616</v>
      </c>
      <c r="U24" s="75">
        <f t="shared" si="25"/>
        <v>7615.398006414347</v>
      </c>
      <c r="V24" s="75">
        <f t="shared" si="25"/>
        <v>7642.1061923833367</v>
      </c>
      <c r="W24" s="75">
        <f t="shared" si="25"/>
        <v>4352.6234863710188</v>
      </c>
      <c r="X24" s="75">
        <f t="shared" si="25"/>
        <v>2079.9470000055871</v>
      </c>
      <c r="Y24" s="95">
        <f t="shared" si="24"/>
        <v>30612.022456887909</v>
      </c>
      <c r="Z24" s="81"/>
      <c r="AA24" s="74"/>
      <c r="AB24" s="74"/>
      <c r="AC24" s="74"/>
      <c r="AD24" s="74"/>
      <c r="AE24" s="95">
        <f t="shared" si="16"/>
        <v>0</v>
      </c>
      <c r="AF24" s="96">
        <f t="shared" si="17"/>
        <v>8921.947771713616</v>
      </c>
      <c r="AG24" s="74">
        <f t="shared" si="5"/>
        <v>7615.398006414347</v>
      </c>
      <c r="AH24" s="74">
        <f t="shared" si="6"/>
        <v>7642.1061923833367</v>
      </c>
      <c r="AI24" s="74">
        <f t="shared" si="7"/>
        <v>4352.6234863710188</v>
      </c>
      <c r="AJ24" s="74">
        <f t="shared" si="8"/>
        <v>2079.9470000055871</v>
      </c>
      <c r="AK24" s="76">
        <f t="shared" si="18"/>
        <v>30612.022456887909</v>
      </c>
    </row>
    <row r="25" spans="1:37">
      <c r="A25" s="35" t="s">
        <v>65</v>
      </c>
      <c r="B25" s="35" t="s">
        <v>66</v>
      </c>
      <c r="C25" s="80"/>
      <c r="D25" s="82"/>
      <c r="E25" s="6"/>
      <c r="F25" s="6"/>
      <c r="G25" s="6"/>
      <c r="H25" s="85"/>
      <c r="I25" s="86"/>
      <c r="J25" s="45"/>
      <c r="K25" s="45"/>
      <c r="L25" s="45"/>
      <c r="M25" s="45"/>
      <c r="N25" s="91"/>
      <c r="O25" s="89">
        <v>2304.9862531999861</v>
      </c>
      <c r="P25" s="25">
        <v>1919.7607554100732</v>
      </c>
      <c r="Q25" s="25">
        <v>2198.0309616213608</v>
      </c>
      <c r="R25" s="25">
        <v>2188.3222551523813</v>
      </c>
      <c r="S25" s="92">
        <v>1898.7146542474834</v>
      </c>
      <c r="T25" s="93">
        <f t="shared" si="25"/>
        <v>2304.9862531999861</v>
      </c>
      <c r="U25" s="75">
        <f t="shared" si="25"/>
        <v>1919.7607554100732</v>
      </c>
      <c r="V25" s="75">
        <f t="shared" si="25"/>
        <v>2198.0309616213608</v>
      </c>
      <c r="W25" s="75">
        <f t="shared" si="25"/>
        <v>2188.3222551523813</v>
      </c>
      <c r="X25" s="75">
        <f t="shared" si="25"/>
        <v>1898.7146542474834</v>
      </c>
      <c r="Y25" s="95">
        <f>SUM(T25:X25)</f>
        <v>10509.814879631285</v>
      </c>
      <c r="Z25" s="81"/>
      <c r="AA25" s="74"/>
      <c r="AB25" s="74"/>
      <c r="AC25" s="74"/>
      <c r="AD25" s="74"/>
      <c r="AE25" s="95">
        <f>SUM(Z25:AD25)</f>
        <v>0</v>
      </c>
      <c r="AF25" s="96">
        <f>T25+Z25</f>
        <v>2304.9862531999861</v>
      </c>
      <c r="AG25" s="74">
        <f>U25+AA25</f>
        <v>1919.7607554100732</v>
      </c>
      <c r="AH25" s="74">
        <f>V25+AB25</f>
        <v>2198.0309616213608</v>
      </c>
      <c r="AI25" s="74">
        <f>W25+AC25</f>
        <v>2188.3222551523813</v>
      </c>
      <c r="AJ25" s="74">
        <f>X25+AD25</f>
        <v>1898.7146542474834</v>
      </c>
      <c r="AK25" s="76">
        <f>SUM(AF25:AJ25)</f>
        <v>10509.814879631285</v>
      </c>
    </row>
    <row r="26" spans="1:37">
      <c r="B26" s="31"/>
      <c r="Z26" s="18"/>
      <c r="AA26" s="18"/>
      <c r="AB26" s="18"/>
    </row>
  </sheetData>
  <customSheetViews>
    <customSheetView guid="{1D55B984-DF4D-448C-AE9A-6FB67AA77052}" scale="90" fitToPage="1">
      <pane xSplit="2" ySplit="5" topLeftCell="V6" activePane="bottomRight" state="frozen"/>
      <selection pane="bottomRight" activeCell="AL30" sqref="AL30"/>
      <pageMargins left="0.70866141732283472" right="0.70866141732283472" top="0.74803149606299213" bottom="0.74803149606299213" header="0.31496062992125984" footer="0.31496062992125984"/>
      <pageSetup paperSize="9" scale="10" orientation="portrait" r:id="rId1"/>
    </customSheetView>
  </customSheetViews>
  <mergeCells count="6">
    <mergeCell ref="O4:S4"/>
    <mergeCell ref="D4:H4"/>
    <mergeCell ref="AF4:AK4"/>
    <mergeCell ref="Z4:AE4"/>
    <mergeCell ref="T4:Y4"/>
    <mergeCell ref="I4:N4"/>
  </mergeCells>
  <pageMargins left="0.70866141732283472" right="0.70866141732283472" top="0.74803149606299213" bottom="0.74803149606299213" header="0.31496062992125984" footer="0.31496062992125984"/>
  <pageSetup paperSize="9" scale="10" orientation="portrait" r:id="rId2"/>
  <ignoredErrors>
    <ignoredError sqref="D5:Y5 Z5:AJ5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3C71"/>
  </sheetPr>
  <dimension ref="A1:R24"/>
  <sheetViews>
    <sheetView zoomScale="90" zoomScaleNormal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9" sqref="F9"/>
    </sheetView>
  </sheetViews>
  <sheetFormatPr defaultColWidth="9.140625" defaultRowHeight="12.75"/>
  <cols>
    <col min="1" max="1" width="20.5703125" style="31" bestFit="1" customWidth="1"/>
    <col min="2" max="2" width="38" style="31" customWidth="1"/>
    <col min="3" max="3" width="13.5703125" style="31" customWidth="1"/>
    <col min="4" max="4" width="11.85546875" style="31" customWidth="1"/>
    <col min="5" max="5" width="17" style="30" customWidth="1"/>
    <col min="6" max="6" width="13.140625" style="31" customWidth="1"/>
    <col min="7" max="7" width="9.7109375" style="31" bestFit="1" customWidth="1"/>
    <col min="8" max="8" width="9.140625" style="31"/>
    <col min="9" max="9" width="11.7109375" style="31" bestFit="1" customWidth="1"/>
    <col min="10" max="10" width="10.5703125" style="31" bestFit="1" customWidth="1"/>
    <col min="11" max="11" width="12.42578125" style="31" bestFit="1" customWidth="1"/>
    <col min="12" max="12" width="10.42578125" style="31" bestFit="1" customWidth="1"/>
    <col min="13" max="16384" width="9.140625" style="31"/>
  </cols>
  <sheetData>
    <row r="1" spans="1:18" s="68" customFormat="1" ht="14.25">
      <c r="A1" s="65" t="s">
        <v>71</v>
      </c>
      <c r="B1" s="66"/>
      <c r="C1" s="67"/>
      <c r="E1" s="69"/>
    </row>
    <row r="2" spans="1:18" s="68" customFormat="1" ht="14.25">
      <c r="A2" s="69" t="s">
        <v>49</v>
      </c>
      <c r="E2" s="69"/>
    </row>
    <row r="4" spans="1:18" ht="38.25">
      <c r="A4" s="29" t="s">
        <v>2</v>
      </c>
      <c r="B4" s="29" t="s">
        <v>32</v>
      </c>
      <c r="C4" s="70" t="s">
        <v>45</v>
      </c>
      <c r="D4" s="70" t="s">
        <v>76</v>
      </c>
      <c r="E4" s="70" t="s">
        <v>43</v>
      </c>
      <c r="F4" s="70" t="s">
        <v>82</v>
      </c>
      <c r="G4" s="70" t="s">
        <v>74</v>
      </c>
    </row>
    <row r="5" spans="1:18">
      <c r="A5" s="35" t="s">
        <v>33</v>
      </c>
      <c r="B5" s="35" t="s">
        <v>15</v>
      </c>
      <c r="C5" s="71">
        <v>20162.525929999996</v>
      </c>
      <c r="D5" s="71">
        <v>4742.2602862936592</v>
      </c>
      <c r="E5" s="73">
        <v>24904.786216293654</v>
      </c>
      <c r="F5" s="35"/>
      <c r="G5" s="37">
        <v>24904.786216293654</v>
      </c>
    </row>
    <row r="6" spans="1:18">
      <c r="A6" s="35" t="s">
        <v>33</v>
      </c>
      <c r="B6" s="35" t="s">
        <v>16</v>
      </c>
      <c r="C6" s="71">
        <v>1714.9715899999999</v>
      </c>
      <c r="D6" s="71">
        <v>134.178</v>
      </c>
      <c r="E6" s="73">
        <v>1849.14959</v>
      </c>
      <c r="F6" s="35"/>
      <c r="G6" s="37">
        <v>1849.14959</v>
      </c>
    </row>
    <row r="7" spans="1:18">
      <c r="A7" s="35" t="s">
        <v>34</v>
      </c>
      <c r="B7" s="35" t="s">
        <v>17</v>
      </c>
      <c r="C7" s="71">
        <v>473.60068000000007</v>
      </c>
      <c r="D7" s="71">
        <v>155.81100000000001</v>
      </c>
      <c r="E7" s="73">
        <v>629.41168000000005</v>
      </c>
      <c r="F7" s="35"/>
      <c r="G7" s="37">
        <v>629.41168000000005</v>
      </c>
    </row>
    <row r="8" spans="1:18">
      <c r="A8" s="35" t="s">
        <v>34</v>
      </c>
      <c r="B8" s="35" t="s">
        <v>18</v>
      </c>
      <c r="C8" s="71">
        <v>2.1053200000000003</v>
      </c>
      <c r="D8" s="71">
        <v>28.6</v>
      </c>
      <c r="E8" s="73">
        <v>30.70532</v>
      </c>
      <c r="F8" s="35"/>
      <c r="G8" s="37">
        <v>30.70532</v>
      </c>
    </row>
    <row r="9" spans="1:18">
      <c r="A9" s="35" t="s">
        <v>34</v>
      </c>
      <c r="B9" s="35" t="s">
        <v>19</v>
      </c>
      <c r="C9" s="71">
        <v>2874.5388700000003</v>
      </c>
      <c r="D9" s="71">
        <v>872.75900999999999</v>
      </c>
      <c r="E9" s="73">
        <v>3747.2978800000001</v>
      </c>
      <c r="F9" s="17">
        <v>-444.3219254787964</v>
      </c>
      <c r="G9" s="37">
        <v>3302.9759545212037</v>
      </c>
    </row>
    <row r="10" spans="1:18">
      <c r="A10" s="35" t="s">
        <v>34</v>
      </c>
      <c r="B10" s="35" t="s">
        <v>20</v>
      </c>
      <c r="C10" s="71">
        <v>113.68946000000001</v>
      </c>
      <c r="D10" s="71">
        <v>39.223500000000001</v>
      </c>
      <c r="E10" s="73">
        <v>152.91296</v>
      </c>
      <c r="F10" s="35"/>
      <c r="G10" s="37">
        <v>152.91296</v>
      </c>
    </row>
    <row r="11" spans="1:18">
      <c r="A11" s="35" t="s">
        <v>34</v>
      </c>
      <c r="B11" s="35" t="s">
        <v>21</v>
      </c>
      <c r="C11" s="71">
        <v>3056.9848299999994</v>
      </c>
      <c r="D11" s="71">
        <v>1027.2352112000001</v>
      </c>
      <c r="E11" s="73">
        <v>4084.2200411999993</v>
      </c>
      <c r="F11" s="35"/>
      <c r="G11" s="37">
        <v>4084.2200411999993</v>
      </c>
    </row>
    <row r="12" spans="1:18">
      <c r="A12" s="35" t="s">
        <v>34</v>
      </c>
      <c r="B12" s="35" t="s">
        <v>22</v>
      </c>
      <c r="C12" s="71">
        <v>2308.3228000000004</v>
      </c>
      <c r="D12" s="71">
        <v>657.88429227500001</v>
      </c>
      <c r="E12" s="73">
        <v>2966.2070922750004</v>
      </c>
      <c r="F12" s="17">
        <v>-84</v>
      </c>
      <c r="G12" s="37">
        <v>2882.2070922750004</v>
      </c>
    </row>
    <row r="13" spans="1:18">
      <c r="A13" s="35" t="s">
        <v>35</v>
      </c>
      <c r="B13" s="35" t="s">
        <v>23</v>
      </c>
      <c r="C13" s="71">
        <v>815.92399</v>
      </c>
      <c r="D13" s="71">
        <v>233.57599999999999</v>
      </c>
      <c r="E13" s="73">
        <v>1049.49999</v>
      </c>
      <c r="F13" s="35"/>
      <c r="G13" s="37">
        <v>1049.49999</v>
      </c>
    </row>
    <row r="14" spans="1:18" s="30" customFormat="1">
      <c r="A14" s="35" t="s">
        <v>34</v>
      </c>
      <c r="B14" s="35" t="s">
        <v>24</v>
      </c>
      <c r="C14" s="71">
        <v>207.34201999999999</v>
      </c>
      <c r="D14" s="71">
        <v>87.59</v>
      </c>
      <c r="E14" s="73">
        <v>294.93201999999997</v>
      </c>
      <c r="F14" s="37"/>
      <c r="G14" s="37">
        <v>294.93201999999997</v>
      </c>
      <c r="I14" s="31"/>
      <c r="J14" s="31"/>
      <c r="K14" s="31"/>
      <c r="L14" s="31"/>
      <c r="M14" s="31"/>
      <c r="N14" s="31"/>
      <c r="O14" s="31"/>
      <c r="P14" s="31"/>
      <c r="Q14" s="31"/>
      <c r="R14" s="31"/>
    </row>
    <row r="15" spans="1:18">
      <c r="A15" s="35" t="s">
        <v>34</v>
      </c>
      <c r="B15" s="35" t="s">
        <v>25</v>
      </c>
      <c r="C15" s="71">
        <v>159.14514000000003</v>
      </c>
      <c r="D15" s="71">
        <v>40.622999999999998</v>
      </c>
      <c r="E15" s="73">
        <v>199.76814000000002</v>
      </c>
      <c r="F15" s="35"/>
      <c r="G15" s="37">
        <v>199.76814000000002</v>
      </c>
    </row>
    <row r="16" spans="1:18">
      <c r="A16" s="35" t="s">
        <v>35</v>
      </c>
      <c r="B16" s="35" t="s">
        <v>26</v>
      </c>
      <c r="C16" s="71">
        <v>4875.4325999999992</v>
      </c>
      <c r="D16" s="71">
        <v>1502.4165</v>
      </c>
      <c r="E16" s="73">
        <v>6377.8490999999995</v>
      </c>
      <c r="F16" s="35"/>
      <c r="G16" s="37">
        <v>6377.8490999999995</v>
      </c>
    </row>
    <row r="17" spans="1:10">
      <c r="A17" s="35" t="s">
        <v>35</v>
      </c>
      <c r="B17" s="35" t="s">
        <v>27</v>
      </c>
      <c r="C17" s="71">
        <v>981.80380000000002</v>
      </c>
      <c r="D17" s="71">
        <v>272.87940176742103</v>
      </c>
      <c r="E17" s="73">
        <v>1254.683201767421</v>
      </c>
      <c r="F17" s="35"/>
      <c r="G17" s="37">
        <v>1254.683201767421</v>
      </c>
    </row>
    <row r="18" spans="1:10">
      <c r="A18" s="35" t="s">
        <v>35</v>
      </c>
      <c r="B18" s="35" t="s">
        <v>28</v>
      </c>
      <c r="C18" s="71">
        <v>1828.1568400000003</v>
      </c>
      <c r="D18" s="71">
        <v>479.95863000000003</v>
      </c>
      <c r="E18" s="73">
        <v>2308.1154700000002</v>
      </c>
      <c r="F18" s="35"/>
      <c r="G18" s="37">
        <v>2308.1154700000002</v>
      </c>
    </row>
    <row r="19" spans="1:10">
      <c r="A19" s="35" t="s">
        <v>36</v>
      </c>
      <c r="B19" s="35" t="s">
        <v>29</v>
      </c>
      <c r="C19" s="71">
        <v>3334.1531399999994</v>
      </c>
      <c r="D19" s="71">
        <v>1043.4739999999999</v>
      </c>
      <c r="E19" s="73">
        <v>4377.6271399999996</v>
      </c>
      <c r="F19" s="35"/>
      <c r="G19" s="37">
        <v>4377.6271399999996</v>
      </c>
    </row>
    <row r="20" spans="1:10">
      <c r="A20" s="35" t="s">
        <v>37</v>
      </c>
      <c r="B20" s="35" t="s">
        <v>30</v>
      </c>
      <c r="C20" s="71">
        <v>0</v>
      </c>
      <c r="D20" s="71">
        <v>0</v>
      </c>
      <c r="E20" s="73">
        <v>0</v>
      </c>
      <c r="F20" s="35"/>
      <c r="G20" s="37">
        <v>0</v>
      </c>
    </row>
    <row r="21" spans="1:10">
      <c r="A21" s="35" t="s">
        <v>38</v>
      </c>
      <c r="B21" s="35" t="s">
        <v>31</v>
      </c>
      <c r="C21" s="71">
        <v>2243.7203399999999</v>
      </c>
      <c r="D21" s="71">
        <v>357.49799999999999</v>
      </c>
      <c r="E21" s="73">
        <v>2601.2183399999999</v>
      </c>
      <c r="F21" s="17">
        <v>-736.0962730332385</v>
      </c>
      <c r="G21" s="37">
        <v>1865.1220669667614</v>
      </c>
    </row>
    <row r="22" spans="1:10">
      <c r="A22" s="35" t="s">
        <v>36</v>
      </c>
      <c r="B22" s="101" t="s">
        <v>77</v>
      </c>
      <c r="C22" s="71">
        <v>3192.9673600000006</v>
      </c>
      <c r="D22" s="71">
        <v>1022.8448731390978</v>
      </c>
      <c r="E22" s="73">
        <v>4215.8122331390987</v>
      </c>
      <c r="F22" s="35"/>
      <c r="G22" s="37">
        <v>4215.8122331390987</v>
      </c>
    </row>
    <row r="23" spans="1:10">
      <c r="A23" s="35"/>
      <c r="B23" s="35"/>
      <c r="C23" s="35"/>
      <c r="D23" s="35"/>
      <c r="E23" s="73"/>
      <c r="F23" s="35"/>
      <c r="G23" s="35"/>
    </row>
    <row r="24" spans="1:10" s="30" customFormat="1">
      <c r="A24" s="37" t="s">
        <v>42</v>
      </c>
      <c r="B24" s="37"/>
      <c r="C24" s="37">
        <v>48345.384710000006</v>
      </c>
      <c r="D24" s="37">
        <v>12698.811704675176</v>
      </c>
      <c r="E24" s="37">
        <v>61044.196414675171</v>
      </c>
      <c r="F24" s="37">
        <v>-1264.4181985120349</v>
      </c>
      <c r="G24" s="37">
        <v>59779.778216163133</v>
      </c>
      <c r="I24" s="31"/>
      <c r="J24" s="31"/>
    </row>
  </sheetData>
  <customSheetViews>
    <customSheetView guid="{1D55B984-DF4D-448C-AE9A-6FB67AA77052}" scale="90">
      <pane xSplit="2" ySplit="4" topLeftCell="C5" activePane="bottomRight" state="frozen"/>
      <selection pane="bottomRight" activeCell="G38" sqref="G38"/>
      <pageMargins left="0.7" right="0.7" top="0.75" bottom="0.75" header="0.3" footer="0.3"/>
      <pageSetup paperSize="9" orientation="portrait" horizontalDpi="0" verticalDpi="0" r:id="rId1"/>
    </customSheetView>
  </customSheetViews>
  <pageMargins left="0.7" right="0.7" top="0.75" bottom="0.75" header="0.3" footer="0.3"/>
  <pageSetup paperSize="9" orientation="portrait" horizontalDpi="0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3C71"/>
  </sheetPr>
  <dimension ref="A1:H16"/>
  <sheetViews>
    <sheetView zoomScale="90" zoomScaleNormal="90" workbookViewId="0">
      <selection activeCell="E27" sqref="E27"/>
    </sheetView>
  </sheetViews>
  <sheetFormatPr defaultColWidth="8.7109375" defaultRowHeight="12.75"/>
  <cols>
    <col min="1" max="1" width="29" style="5" customWidth="1"/>
    <col min="2" max="2" width="24.28515625" style="5" bestFit="1" customWidth="1"/>
    <col min="3" max="3" width="11.85546875" style="5" bestFit="1" customWidth="1"/>
    <col min="4" max="8" width="11.140625" style="5" customWidth="1"/>
    <col min="9" max="16384" width="8.7109375" style="5"/>
  </cols>
  <sheetData>
    <row r="1" spans="1:8" s="3" customFormat="1" ht="14.25">
      <c r="A1" s="61" t="s">
        <v>75</v>
      </c>
      <c r="B1" s="1"/>
      <c r="D1" s="4"/>
    </row>
    <row r="2" spans="1:8" s="3" customFormat="1" ht="14.25">
      <c r="A2" s="2" t="s">
        <v>68</v>
      </c>
      <c r="B2" s="1"/>
      <c r="D2" s="4"/>
    </row>
    <row r="4" spans="1:8">
      <c r="A4" s="116" t="s">
        <v>32</v>
      </c>
      <c r="B4" s="116" t="s">
        <v>44</v>
      </c>
      <c r="C4" s="39" t="s">
        <v>44</v>
      </c>
      <c r="D4" s="39">
        <v>2021</v>
      </c>
      <c r="E4" s="39">
        <v>2022</v>
      </c>
      <c r="F4" s="39">
        <v>2023</v>
      </c>
      <c r="G4" s="39">
        <v>2024</v>
      </c>
      <c r="H4" s="39">
        <v>2025</v>
      </c>
    </row>
    <row r="5" spans="1:8">
      <c r="A5" s="6" t="s">
        <v>37</v>
      </c>
      <c r="B5" s="6" t="s">
        <v>83</v>
      </c>
      <c r="C5" s="6" t="s">
        <v>67</v>
      </c>
      <c r="D5" s="71">
        <v>20568.96982753757</v>
      </c>
      <c r="E5" s="71">
        <v>20936.845656849015</v>
      </c>
      <c r="F5" s="71">
        <v>21199.549599998394</v>
      </c>
      <c r="G5" s="71">
        <v>22160.199588219566</v>
      </c>
      <c r="H5" s="71">
        <v>22511.609019281663</v>
      </c>
    </row>
    <row r="6" spans="1:8">
      <c r="A6" s="6" t="s">
        <v>46</v>
      </c>
      <c r="B6" s="6" t="s">
        <v>47</v>
      </c>
      <c r="C6" s="6" t="s">
        <v>67</v>
      </c>
      <c r="D6" s="72">
        <v>8921.947771713616</v>
      </c>
      <c r="E6" s="71">
        <v>7615.398006414347</v>
      </c>
      <c r="F6" s="71">
        <v>7642.1061923833367</v>
      </c>
      <c r="G6" s="71">
        <v>4352.6234863710188</v>
      </c>
      <c r="H6" s="71">
        <v>2079.9470000055871</v>
      </c>
    </row>
    <row r="7" spans="1:8">
      <c r="A7" s="6" t="s">
        <v>65</v>
      </c>
      <c r="B7" s="6" t="s">
        <v>47</v>
      </c>
      <c r="C7" s="6" t="s">
        <v>67</v>
      </c>
      <c r="D7" s="71">
        <v>2304.9862531999861</v>
      </c>
      <c r="E7" s="71">
        <v>1919.7607554100732</v>
      </c>
      <c r="F7" s="71">
        <v>2198.0309616213608</v>
      </c>
      <c r="G7" s="71">
        <v>2188.3222551523813</v>
      </c>
      <c r="H7" s="71">
        <v>1898.7146542474834</v>
      </c>
    </row>
    <row r="8" spans="1:8">
      <c r="C8" s="32"/>
      <c r="D8" s="32"/>
      <c r="E8" s="32"/>
      <c r="F8" s="32"/>
      <c r="G8" s="32"/>
    </row>
    <row r="16" spans="1:8" s="15" customFormat="1"/>
  </sheetData>
  <customSheetViews>
    <customSheetView guid="{1D55B984-DF4D-448C-AE9A-6FB67AA77052}" scale="90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C71"/>
  </sheetPr>
  <dimension ref="A1:N12"/>
  <sheetViews>
    <sheetView zoomScale="90" zoomScaleNormal="90" workbookViewId="0">
      <selection activeCell="J19" sqref="J19"/>
    </sheetView>
  </sheetViews>
  <sheetFormatPr defaultColWidth="8.7109375" defaultRowHeight="12.75"/>
  <cols>
    <col min="1" max="1" width="19.42578125" style="5" customWidth="1"/>
    <col min="2" max="14" width="8.28515625" style="5" customWidth="1"/>
    <col min="15" max="16384" width="8.7109375" style="5"/>
  </cols>
  <sheetData>
    <row r="1" spans="1:14" s="3" customFormat="1" ht="14.25">
      <c r="A1" s="1" t="s">
        <v>81</v>
      </c>
      <c r="B1" s="1"/>
      <c r="C1" s="1"/>
      <c r="D1" s="2"/>
      <c r="F1" s="4"/>
    </row>
    <row r="3" spans="1:14">
      <c r="A3" s="28"/>
      <c r="B3" s="60">
        <v>2013</v>
      </c>
      <c r="C3" s="60">
        <v>2014</v>
      </c>
      <c r="D3" s="60">
        <v>2015</v>
      </c>
      <c r="E3" s="60">
        <v>2016</v>
      </c>
      <c r="F3" s="60">
        <v>2017</v>
      </c>
      <c r="G3" s="60">
        <v>2018</v>
      </c>
      <c r="H3" s="60">
        <v>2019</v>
      </c>
      <c r="I3" s="60">
        <v>2020</v>
      </c>
      <c r="J3" s="60">
        <v>2021</v>
      </c>
      <c r="K3" s="60">
        <v>2022</v>
      </c>
      <c r="L3" s="60">
        <v>2023</v>
      </c>
      <c r="M3" s="60">
        <v>2024</v>
      </c>
      <c r="N3" s="60">
        <v>2025</v>
      </c>
    </row>
    <row r="4" spans="1:14" s="100" customFormat="1">
      <c r="A4" s="99" t="s">
        <v>78</v>
      </c>
      <c r="B4" s="99">
        <v>104.8</v>
      </c>
      <c r="C4" s="99">
        <v>106.6</v>
      </c>
      <c r="D4" s="99">
        <v>108.4</v>
      </c>
      <c r="E4" s="99">
        <v>110</v>
      </c>
      <c r="F4" s="99">
        <v>112.1</v>
      </c>
      <c r="G4" s="99">
        <v>114.1</v>
      </c>
      <c r="H4" s="99"/>
      <c r="I4" s="99"/>
      <c r="J4" s="99"/>
      <c r="K4" s="99"/>
      <c r="L4" s="99"/>
      <c r="M4" s="99"/>
      <c r="N4" s="99"/>
    </row>
    <row r="5" spans="1:14">
      <c r="A5" s="6" t="s">
        <v>39</v>
      </c>
      <c r="B5" s="7"/>
      <c r="C5" s="7">
        <f>C4/B4-1</f>
        <v>1.7175572519083859E-2</v>
      </c>
      <c r="D5" s="7">
        <f>D4/C4-1</f>
        <v>1.6885553470919357E-2</v>
      </c>
      <c r="E5" s="7">
        <f>E4/D4-1</f>
        <v>1.4760147601476037E-2</v>
      </c>
      <c r="F5" s="7">
        <f>F4/E4-1</f>
        <v>1.9090909090909047E-2</v>
      </c>
      <c r="G5" s="7">
        <f>G4/F4-1</f>
        <v>1.7841213202497874E-2</v>
      </c>
      <c r="H5" s="8">
        <v>1.34E-2</v>
      </c>
      <c r="I5" s="8">
        <f>(101.3433%^1.5)-1</f>
        <v>2.0217016321161907E-2</v>
      </c>
      <c r="J5" s="8">
        <v>1.1901499660536399E-2</v>
      </c>
      <c r="K5" s="8">
        <v>1.1901499660536399E-2</v>
      </c>
      <c r="L5" s="8">
        <v>1.1901499660536399E-2</v>
      </c>
      <c r="M5" s="8">
        <v>1.1901499660536399E-2</v>
      </c>
      <c r="N5" s="8">
        <v>1.1901499660536399E-2</v>
      </c>
    </row>
    <row r="6" spans="1:14">
      <c r="A6" s="6" t="s">
        <v>79</v>
      </c>
      <c r="B6" s="9"/>
      <c r="C6" s="9">
        <f>D6/(1+D5)</f>
        <v>0.92191453108538379</v>
      </c>
      <c r="D6" s="9">
        <f>E6/(1+E5)</f>
        <v>0.93748156819564354</v>
      </c>
      <c r="E6" s="9">
        <f>F6/(1+F5)</f>
        <v>0.95131893451587446</v>
      </c>
      <c r="F6" s="9">
        <f>G6/(1+G5)</f>
        <v>0.96948047781117752</v>
      </c>
      <c r="G6" s="9">
        <f>H6/(1+H5)</f>
        <v>0.98677718571146622</v>
      </c>
      <c r="H6" s="9">
        <v>1</v>
      </c>
      <c r="I6" s="9">
        <f>H6*(1+I5)</f>
        <v>1.0202170163211619</v>
      </c>
      <c r="J6" s="9">
        <f t="shared" ref="J6:N6" si="0">I6*(1+J5)</f>
        <v>1.0323591287945817</v>
      </c>
      <c r="K6" s="9">
        <f t="shared" si="0"/>
        <v>1.044645750615482</v>
      </c>
      <c r="L6" s="9">
        <f t="shared" si="0"/>
        <v>1.057078601661813</v>
      </c>
      <c r="M6" s="9">
        <f t="shared" si="0"/>
        <v>1.0696594222806515</v>
      </c>
      <c r="N6" s="9">
        <f t="shared" si="0"/>
        <v>1.0823899735318143</v>
      </c>
    </row>
    <row r="7" spans="1:14">
      <c r="B7" s="11"/>
      <c r="C7" s="11"/>
      <c r="D7" s="11"/>
      <c r="E7" s="11"/>
      <c r="F7" s="11"/>
      <c r="G7" s="11"/>
      <c r="H7" s="11"/>
    </row>
    <row r="9" spans="1:14">
      <c r="A9" s="5" t="s">
        <v>40</v>
      </c>
      <c r="B9" s="10">
        <v>1</v>
      </c>
    </row>
    <row r="11" spans="1:14">
      <c r="A11" s="6" t="s">
        <v>41</v>
      </c>
      <c r="B11" s="6"/>
      <c r="C11" s="6"/>
      <c r="D11" s="6"/>
      <c r="E11" s="6"/>
      <c r="F11" s="6"/>
      <c r="G11" s="6"/>
      <c r="H11" s="8">
        <v>6.9351701536827497E-3</v>
      </c>
      <c r="I11" s="8">
        <v>6.9351701536827549E-3</v>
      </c>
      <c r="J11" s="8">
        <v>6.9351701536827549E-3</v>
      </c>
      <c r="K11" s="8">
        <v>6.9351701536827549E-3</v>
      </c>
      <c r="L11" s="8">
        <v>6.9351701536827549E-3</v>
      </c>
      <c r="M11" s="8">
        <v>6.9351701536827549E-3</v>
      </c>
      <c r="N11" s="8">
        <v>6.9351701536827549E-3</v>
      </c>
    </row>
    <row r="12" spans="1:14">
      <c r="A12" s="6" t="s">
        <v>80</v>
      </c>
      <c r="B12" s="6"/>
      <c r="C12" s="6"/>
      <c r="D12" s="6"/>
      <c r="E12" s="6"/>
      <c r="F12" s="6"/>
      <c r="G12" s="6"/>
      <c r="H12" s="9">
        <v>1</v>
      </c>
      <c r="I12" s="9">
        <f t="shared" ref="I12:N12" si="1">H12*(1+I11*$B$9)</f>
        <v>1.0069351701536828</v>
      </c>
      <c r="J12" s="9">
        <f t="shared" si="1"/>
        <v>1.0139184368924261</v>
      </c>
      <c r="K12" s="9">
        <f t="shared" si="1"/>
        <v>1.0209501337742313</v>
      </c>
      <c r="L12" s="9">
        <f t="shared" si="1"/>
        <v>1.0280305966703809</v>
      </c>
      <c r="M12" s="9">
        <f t="shared" si="1"/>
        <v>1.035160163781482</v>
      </c>
      <c r="N12" s="9">
        <f t="shared" si="1"/>
        <v>1.0423391756536209</v>
      </c>
    </row>
  </sheetData>
  <customSheetViews>
    <customSheetView guid="{1D55B984-DF4D-448C-AE9A-6FB67AA77052}" scale="90">
      <selection activeCell="K38" sqref="K3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3C71"/>
  </sheetPr>
  <dimension ref="A1:O20"/>
  <sheetViews>
    <sheetView zoomScale="90" zoomScaleNormal="90" workbookViewId="0">
      <selection activeCell="S32" sqref="S32"/>
    </sheetView>
  </sheetViews>
  <sheetFormatPr defaultColWidth="9.140625" defaultRowHeight="12.75"/>
  <cols>
    <col min="1" max="1" width="4.42578125" style="5" customWidth="1"/>
    <col min="2" max="2" width="38.7109375" style="5" bestFit="1" customWidth="1"/>
    <col min="3" max="7" width="8.7109375" style="17" customWidth="1"/>
    <col min="8" max="16384" width="9.140625" style="5"/>
  </cols>
  <sheetData>
    <row r="1" spans="1:15" s="3" customFormat="1" ht="14.25">
      <c r="A1" s="2" t="s">
        <v>10</v>
      </c>
      <c r="C1" s="13"/>
      <c r="D1" s="13"/>
      <c r="E1" s="13"/>
      <c r="F1" s="13"/>
      <c r="G1" s="13"/>
    </row>
    <row r="2" spans="1:15" s="3" customFormat="1" ht="14.25">
      <c r="A2" s="2" t="s">
        <v>8</v>
      </c>
      <c r="B2" s="2"/>
      <c r="C2" s="2"/>
      <c r="D2" s="2"/>
      <c r="E2" s="2"/>
      <c r="F2" s="2"/>
      <c r="G2" s="2"/>
    </row>
    <row r="4" spans="1:15" s="15" customFormat="1">
      <c r="A4" s="39"/>
      <c r="B4" s="39"/>
      <c r="C4" s="40">
        <v>2021</v>
      </c>
      <c r="D4" s="40">
        <v>2022</v>
      </c>
      <c r="E4" s="40">
        <v>2023</v>
      </c>
      <c r="F4" s="40">
        <v>2024</v>
      </c>
      <c r="G4" s="40">
        <v>2025</v>
      </c>
      <c r="H4" s="5"/>
    </row>
    <row r="5" spans="1:15">
      <c r="A5" s="20" t="s">
        <v>11</v>
      </c>
      <c r="B5" s="20"/>
      <c r="C5" s="21">
        <f>Summary!C13</f>
        <v>93211.053742343211</v>
      </c>
      <c r="D5" s="21">
        <f>Summary!D13</f>
        <v>92102.778289761394</v>
      </c>
      <c r="E5" s="21">
        <f>Summary!E13</f>
        <v>92887.579995285807</v>
      </c>
      <c r="F5" s="21">
        <f>Summary!F13</f>
        <v>90767.663700996374</v>
      </c>
      <c r="G5" s="21">
        <f>Summary!G13</f>
        <v>88776.930377235054</v>
      </c>
      <c r="K5" s="122"/>
      <c r="L5" s="122"/>
      <c r="M5" s="122"/>
      <c r="N5" s="122"/>
      <c r="O5" s="122"/>
    </row>
    <row r="6" spans="1:15">
      <c r="A6" s="20"/>
      <c r="B6" s="22" t="s">
        <v>58</v>
      </c>
      <c r="C6" s="21"/>
      <c r="D6" s="21"/>
      <c r="E6" s="21"/>
      <c r="F6" s="21"/>
      <c r="G6" s="21"/>
      <c r="K6" s="122"/>
      <c r="L6" s="122"/>
      <c r="M6" s="122"/>
      <c r="N6" s="122"/>
      <c r="O6" s="122"/>
    </row>
    <row r="7" spans="1:15">
      <c r="A7" s="6"/>
      <c r="B7" s="23" t="s">
        <v>59</v>
      </c>
      <c r="C7" s="98">
        <f>Calcs!AF23</f>
        <v>4301.043377863426</v>
      </c>
      <c r="D7" s="98">
        <f>Calcs!AG23</f>
        <v>4301.043377863426</v>
      </c>
      <c r="E7" s="98">
        <f>Calcs!AH23</f>
        <v>4301.043377863426</v>
      </c>
      <c r="F7" s="98">
        <f>Calcs!AI23</f>
        <v>4301.043377863426</v>
      </c>
      <c r="G7" s="98">
        <f>Calcs!AJ23</f>
        <v>4301.043377863426</v>
      </c>
      <c r="K7" s="122"/>
      <c r="L7" s="122"/>
      <c r="M7" s="122"/>
      <c r="N7" s="122"/>
      <c r="O7" s="122"/>
    </row>
    <row r="8" spans="1:15">
      <c r="A8" s="6"/>
      <c r="B8" s="23" t="s">
        <v>60</v>
      </c>
      <c r="C8" s="24">
        <f>'Category Summary'!B9</f>
        <v>20568.96982753757</v>
      </c>
      <c r="D8" s="24">
        <f>'Category Summary'!C9</f>
        <v>20936.845656849015</v>
      </c>
      <c r="E8" s="24">
        <f>'Category Summary'!D9</f>
        <v>21199.549599998394</v>
      </c>
      <c r="F8" s="24">
        <f>'Category Summary'!E9</f>
        <v>22160.199588219566</v>
      </c>
      <c r="G8" s="24">
        <f>'Category Summary'!F9</f>
        <v>22511.609019281663</v>
      </c>
      <c r="K8" s="122"/>
      <c r="L8" s="122"/>
      <c r="M8" s="122"/>
      <c r="N8" s="122"/>
      <c r="O8" s="122"/>
    </row>
    <row r="9" spans="1:15">
      <c r="A9" s="6"/>
      <c r="B9" s="23" t="s">
        <v>61</v>
      </c>
      <c r="C9" s="24">
        <f>'Category Summary'!B11</f>
        <v>8921.947771713616</v>
      </c>
      <c r="D9" s="24">
        <f>'Category Summary'!C11</f>
        <v>7615.398006414347</v>
      </c>
      <c r="E9" s="24">
        <f>'Category Summary'!D11</f>
        <v>7642.1061923833367</v>
      </c>
      <c r="F9" s="24">
        <f>'Category Summary'!E11</f>
        <v>4352.6234863710188</v>
      </c>
      <c r="G9" s="24">
        <f>'Category Summary'!F11</f>
        <v>2079.9470000055871</v>
      </c>
      <c r="K9" s="122"/>
      <c r="L9" s="122"/>
      <c r="M9" s="122"/>
      <c r="N9" s="122"/>
      <c r="O9" s="122"/>
    </row>
    <row r="10" spans="1:15">
      <c r="A10" s="6"/>
      <c r="B10" s="23" t="s">
        <v>62</v>
      </c>
      <c r="C10" s="25"/>
      <c r="D10" s="25"/>
      <c r="E10" s="25"/>
      <c r="F10" s="25"/>
      <c r="G10" s="25"/>
      <c r="K10" s="122"/>
      <c r="L10" s="122"/>
      <c r="M10" s="122"/>
      <c r="N10" s="122"/>
      <c r="O10" s="122"/>
    </row>
    <row r="11" spans="1:15" s="15" customFormat="1">
      <c r="A11" s="6"/>
      <c r="B11" s="23" t="s">
        <v>63</v>
      </c>
      <c r="C11" s="25"/>
      <c r="D11" s="25"/>
      <c r="E11" s="25"/>
      <c r="F11" s="25"/>
      <c r="G11" s="25"/>
      <c r="I11" s="5"/>
      <c r="K11" s="122"/>
      <c r="L11" s="122"/>
      <c r="M11" s="122"/>
      <c r="N11" s="122"/>
      <c r="O11" s="122"/>
    </row>
    <row r="12" spans="1:15" s="15" customFormat="1">
      <c r="A12" s="20"/>
      <c r="B12" s="26" t="s">
        <v>64</v>
      </c>
      <c r="C12" s="21">
        <f>SUM(C6:C11)</f>
        <v>33791.960977114613</v>
      </c>
      <c r="D12" s="21">
        <f>SUM(D6:D11)</f>
        <v>32853.287041126787</v>
      </c>
      <c r="E12" s="21">
        <f>SUM(E6:E11)</f>
        <v>33142.699170245156</v>
      </c>
      <c r="F12" s="21">
        <f>SUM(F6:F11)</f>
        <v>30813.866452454011</v>
      </c>
      <c r="G12" s="21">
        <f>SUM(G6:G11)</f>
        <v>28892.599397150676</v>
      </c>
      <c r="K12" s="122"/>
      <c r="L12" s="122"/>
      <c r="M12" s="122"/>
      <c r="N12" s="122"/>
      <c r="O12" s="122"/>
    </row>
    <row r="13" spans="1:15" s="15" customFormat="1">
      <c r="A13" s="6"/>
      <c r="B13" s="23"/>
      <c r="C13" s="25"/>
      <c r="D13" s="25"/>
      <c r="E13" s="25"/>
      <c r="F13" s="25"/>
      <c r="G13" s="25"/>
      <c r="I13" s="5"/>
      <c r="K13" s="122"/>
      <c r="L13" s="122"/>
      <c r="M13" s="122"/>
      <c r="N13" s="122"/>
      <c r="O13" s="122"/>
    </row>
    <row r="14" spans="1:15">
      <c r="A14" s="20" t="s">
        <v>12</v>
      </c>
      <c r="B14" s="20"/>
      <c r="C14" s="21">
        <f>C5-C12</f>
        <v>59419.092765228597</v>
      </c>
      <c r="D14" s="21">
        <f>D5-D12</f>
        <v>59249.491248634607</v>
      </c>
      <c r="E14" s="21">
        <f>E5-E12</f>
        <v>59744.880825040651</v>
      </c>
      <c r="F14" s="21">
        <f>F5-F12</f>
        <v>59953.797248542367</v>
      </c>
      <c r="G14" s="21">
        <f>G5-G12</f>
        <v>59884.330980084378</v>
      </c>
      <c r="K14" s="122"/>
      <c r="L14" s="122"/>
      <c r="M14" s="122"/>
      <c r="N14" s="122"/>
      <c r="O14" s="122"/>
    </row>
    <row r="15" spans="1:15">
      <c r="C15" s="19"/>
      <c r="D15" s="19"/>
      <c r="E15" s="19"/>
      <c r="F15" s="19"/>
      <c r="G15" s="19"/>
    </row>
    <row r="19" spans="3:7">
      <c r="C19" s="19"/>
      <c r="D19" s="19"/>
      <c r="E19" s="19"/>
      <c r="F19" s="19"/>
      <c r="G19" s="19"/>
    </row>
    <row r="20" spans="3:7">
      <c r="C20" s="19"/>
    </row>
  </sheetData>
  <customSheetViews>
    <customSheetView guid="{1D55B984-DF4D-448C-AE9A-6FB67AA77052}" scale="90">
      <selection activeCell="J38" sqref="J38"/>
      <pageMargins left="0.70866141732283472" right="0.70866141732283472" top="0.74803149606299213" bottom="0.74803149606299213" header="0.31496062992125984" footer="0.31496062992125984"/>
      <pageSetup paperSize="9" orientation="portrait" horizontalDpi="0" verticalDpi="0" r:id="rId1"/>
    </customSheetView>
  </customSheetViews>
  <pageMargins left="0.70866141732283472" right="0.70866141732283472" top="0.74803149606299213" bottom="0.74803149606299213" header="0.31496062992125984" footer="0.31496062992125984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3C71"/>
  </sheetPr>
  <dimension ref="A1:I9"/>
  <sheetViews>
    <sheetView zoomScale="90" zoomScaleNormal="9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12" sqref="D12"/>
    </sheetView>
  </sheetViews>
  <sheetFormatPr defaultColWidth="9.140625" defaultRowHeight="12.75"/>
  <cols>
    <col min="1" max="1" width="13.28515625" style="5" customWidth="1"/>
    <col min="2" max="2" width="24.7109375" style="5" bestFit="1" customWidth="1"/>
    <col min="3" max="3" width="41.7109375" style="5" bestFit="1" customWidth="1"/>
    <col min="4" max="8" width="9.85546875" style="5" bestFit="1" customWidth="1"/>
    <col min="9" max="16384" width="9.140625" style="5"/>
  </cols>
  <sheetData>
    <row r="1" spans="1:9" s="3" customFormat="1" ht="14.25">
      <c r="A1" s="61" t="s">
        <v>3</v>
      </c>
      <c r="C1" s="62"/>
      <c r="D1" s="4"/>
    </row>
    <row r="2" spans="1:9" s="3" customFormat="1" ht="14.25">
      <c r="A2" s="2" t="s">
        <v>92</v>
      </c>
      <c r="C2" s="62"/>
      <c r="D2" s="4"/>
    </row>
    <row r="4" spans="1:9" s="14" customFormat="1">
      <c r="A4" s="64" t="s">
        <v>4</v>
      </c>
      <c r="B4" s="64" t="s">
        <v>2</v>
      </c>
      <c r="C4" s="64" t="s">
        <v>1</v>
      </c>
      <c r="D4" s="39">
        <v>2021</v>
      </c>
      <c r="E4" s="39">
        <v>2022</v>
      </c>
      <c r="F4" s="39">
        <v>2023</v>
      </c>
      <c r="G4" s="39">
        <v>2024</v>
      </c>
      <c r="H4" s="39">
        <v>2025</v>
      </c>
      <c r="I4" s="63"/>
    </row>
    <row r="5" spans="1:9">
      <c r="A5" s="53"/>
      <c r="B5" s="53"/>
      <c r="C5" s="53"/>
      <c r="D5" s="53"/>
      <c r="E5" s="53"/>
      <c r="F5" s="53"/>
      <c r="G5" s="53"/>
      <c r="H5" s="53"/>
      <c r="I5" s="53"/>
    </row>
    <row r="6" spans="1:9">
      <c r="A6" s="53"/>
      <c r="B6" s="53"/>
      <c r="C6" s="53"/>
      <c r="D6" s="53"/>
      <c r="E6" s="53"/>
      <c r="F6" s="53"/>
      <c r="G6" s="53"/>
      <c r="H6" s="53"/>
      <c r="I6" s="53"/>
    </row>
    <row r="7" spans="1:9">
      <c r="A7" s="53"/>
      <c r="B7" s="53"/>
      <c r="C7" s="53"/>
      <c r="D7" s="53"/>
      <c r="E7" s="53"/>
      <c r="F7" s="53"/>
      <c r="G7" s="53"/>
      <c r="H7" s="53"/>
      <c r="I7" s="53"/>
    </row>
    <row r="8" spans="1:9">
      <c r="A8" s="53"/>
      <c r="B8" s="53"/>
      <c r="C8" s="53"/>
      <c r="D8" s="53"/>
      <c r="E8" s="53"/>
      <c r="F8" s="53"/>
      <c r="G8" s="53"/>
      <c r="H8" s="53"/>
      <c r="I8" s="53"/>
    </row>
    <row r="9" spans="1:9">
      <c r="A9" s="53"/>
      <c r="B9" s="53"/>
      <c r="C9" s="53"/>
      <c r="D9" s="53"/>
      <c r="E9" s="53"/>
      <c r="F9" s="53"/>
      <c r="G9" s="53"/>
      <c r="H9" s="53"/>
      <c r="I9" s="53"/>
    </row>
  </sheetData>
  <customSheetViews>
    <customSheetView guid="{1D55B984-DF4D-448C-AE9A-6FB67AA77052}" scale="90">
      <pane xSplit="3" ySplit="4" topLeftCell="D5" activePane="bottomRight" state="frozen"/>
      <selection pane="bottomRight" activeCell="D5" sqref="D5"/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Coversheet</vt:lpstr>
      <vt:lpstr>Summary</vt:lpstr>
      <vt:lpstr>Category Summary</vt:lpstr>
      <vt:lpstr>Calcs</vt:lpstr>
      <vt:lpstr>Base year</vt:lpstr>
      <vt:lpstr>Bottom-up</vt:lpstr>
      <vt:lpstr>Escalation</vt:lpstr>
      <vt:lpstr>E Factor</vt:lpstr>
      <vt:lpstr>Step changes</vt:lpstr>
      <vt:lpstr>Opex Graphs</vt:lpstr>
      <vt:lpstr>Expenditure Pie Charts</vt:lpstr>
      <vt:lpstr>Calcs &gt;&gt;&gt;</vt:lpstr>
      <vt:lpstr>Outputs &gt;&gt;&gt;</vt:lpstr>
      <vt:lpstr>Inputs &gt;&gt;&gt;</vt:lpstr>
      <vt:lpstr>'E Factor'!Print_Area</vt:lpstr>
    </vt:vector>
  </TitlesOfParts>
  <Company>Western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Badnall</dc:creator>
  <cp:lastModifiedBy>Peter Bucki</cp:lastModifiedBy>
  <cp:lastPrinted>2018-06-12T00:11:54Z</cp:lastPrinted>
  <dcterms:created xsi:type="dcterms:W3CDTF">2016-04-27T00:31:25Z</dcterms:created>
  <dcterms:modified xsi:type="dcterms:W3CDTF">2020-01-01T12:40:31Z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oThemeDark1">
    <vt:lpwstr>3355443</vt:lpwstr>
  </property>
  <property fmtid="{D5CDD505-2E9C-101B-9397-08002B2CF9AE}" pid="3" name="msoThemeLight1">
    <vt:lpwstr>16777215</vt:lpwstr>
  </property>
  <property fmtid="{D5CDD505-2E9C-101B-9397-08002B2CF9AE}" pid="4" name="msoThemeDark2">
    <vt:lpwstr>9276296</vt:lpwstr>
  </property>
  <property fmtid="{D5CDD505-2E9C-101B-9397-08002B2CF9AE}" pid="5" name="msoThemeLight2">
    <vt:lpwstr>15921905</vt:lpwstr>
  </property>
  <property fmtid="{D5CDD505-2E9C-101B-9397-08002B2CF9AE}" pid="6" name="msoThemeAccent1">
    <vt:lpwstr>2127091</vt:lpwstr>
  </property>
  <property fmtid="{D5CDD505-2E9C-101B-9397-08002B2CF9AE}" pid="7" name="msoThemeAccent2">
    <vt:lpwstr>10464512</vt:lpwstr>
  </property>
  <property fmtid="{D5CDD505-2E9C-101B-9397-08002B2CF9AE}" pid="8" name="msoThemeAccent3">
    <vt:lpwstr>3755744</vt:lpwstr>
  </property>
  <property fmtid="{D5CDD505-2E9C-101B-9397-08002B2CF9AE}" pid="9" name="msoThemeAccent4">
    <vt:lpwstr>3454193</vt:lpwstr>
  </property>
  <property fmtid="{D5CDD505-2E9C-101B-9397-08002B2CF9AE}" pid="10" name="msoThemeAccent5">
    <vt:lpwstr>7522707</vt:lpwstr>
  </property>
  <property fmtid="{D5CDD505-2E9C-101B-9397-08002B2CF9AE}" pid="11" name="msoThemeAccent6">
    <vt:lpwstr>7778560</vt:lpwstr>
  </property>
  <property fmtid="{D5CDD505-2E9C-101B-9397-08002B2CF9AE}" pid="12" name="msoThemeHyperlink">
    <vt:lpwstr>9724160</vt:lpwstr>
  </property>
  <property fmtid="{D5CDD505-2E9C-101B-9397-08002B2CF9AE}" pid="13" name="msoThemeFollowedHyperlink">
    <vt:lpwstr>8388736</vt:lpwstr>
  </property>
  <property fmtid="{D5CDD505-2E9C-101B-9397-08002B2CF9AE}" pid="14" name="MinorFont">
    <vt:lpwstr>Calibri</vt:lpwstr>
  </property>
  <property fmtid="{D5CDD505-2E9C-101B-9397-08002B2CF9AE}" pid="15" name="MajorFont">
    <vt:lpwstr>Calibri</vt:lpwstr>
  </property>
  <property fmtid="{D5CDD505-2E9C-101B-9397-08002B2CF9AE}" pid="16" name="Normal">
    <vt:lpwstr>-1/0/-1/-1/-1/-1/-1/11/0/0/-4142/0/Calibri/3355443</vt:lpwstr>
  </property>
  <property fmtid="{D5CDD505-2E9C-101B-9397-08002B2CF9AE}" pid="17" name="NormalBorders">
    <vt:lpwstr>-4142/2/0/-4142/2/0/-4142/2/0/-4142/2/0/-4142/2/0/-4142/2/0</vt:lpwstr>
  </property>
  <property fmtid="{D5CDD505-2E9C-101B-9397-08002B2CF9AE}" pid="18" name="Heading 1">
    <vt:lpwstr>0/0/-1/0/-1/0/0/15/-1/0/-4142/0/Calibri/9276296</vt:lpwstr>
  </property>
  <property fmtid="{D5CDD505-2E9C-101B-9397-08002B2CF9AE}" pid="19" name="Heading 1Borders">
    <vt:lpwstr>-4142/2/0/-4142/2/0/-4142/2/0/1/4/2127091/-4142/2/0/-4142/2/0</vt:lpwstr>
  </property>
  <property fmtid="{D5CDD505-2E9C-101B-9397-08002B2CF9AE}" pid="20" name="Heading 2">
    <vt:lpwstr>0/0/-1/0/-1/0/0/13/-1/0/-4142/0/Calibri/9276296</vt:lpwstr>
  </property>
  <property fmtid="{D5CDD505-2E9C-101B-9397-08002B2CF9AE}" pid="21" name="Heading 2Borders">
    <vt:lpwstr>-4142/2/0/-4142/2/0/-4142/2/0/1/4/9353721/-4142/2/0/-4142/2/0</vt:lpwstr>
  </property>
  <property fmtid="{D5CDD505-2E9C-101B-9397-08002B2CF9AE}" pid="22" name="Heading 3">
    <vt:lpwstr>0/0/-1/0/-1/0/0/11/-1/0/-4142/0/Calibri/9276296</vt:lpwstr>
  </property>
  <property fmtid="{D5CDD505-2E9C-101B-9397-08002B2CF9AE}" pid="23" name="Heading 3Borders">
    <vt:lpwstr>-4142/2/0/-4142/2/0/-4142/2/0/1/-4138/7908344/-4142/2/0/-4142/2/0</vt:lpwstr>
  </property>
  <property fmtid="{D5CDD505-2E9C-101B-9397-08002B2CF9AE}" pid="24" name="Heading 4">
    <vt:lpwstr>0/0/-1/0/0/0/0/11/-1/0/-4142/0/Calibri/9276296</vt:lpwstr>
  </property>
  <property fmtid="{D5CDD505-2E9C-101B-9397-08002B2CF9AE}" pid="25" name="Heading 4Borders">
    <vt:lpwstr>-4142/2/0/-4142/2/0/-4142/2/0/-4142/2/0/-4142/2/0/-4142/2/0</vt:lpwstr>
  </property>
  <property fmtid="{D5CDD505-2E9C-101B-9397-08002B2CF9AE}" pid="26" name="Title">
    <vt:lpwstr>0/0/-1/0/0/0/0/18/0/0/-4142/0/Calibri/9276296</vt:lpwstr>
  </property>
  <property fmtid="{D5CDD505-2E9C-101B-9397-08002B2CF9AE}" pid="27" name="TitleBorders">
    <vt:lpwstr>-4142/2/0/-4142/2/0/-4142/2/0/-4142/2/0/-4142/2/0/-4142/2/0</vt:lpwstr>
  </property>
  <property fmtid="{D5CDD505-2E9C-101B-9397-08002B2CF9AE}" pid="28" name="SV_QUERY_LIST_4F35BF76-6C0D-4D9B-82B2-816C12CF3733">
    <vt:lpwstr>empty_477D106A-C0D6-4607-AEBD-E2C9D60EA279</vt:lpwstr>
  </property>
  <property fmtid="{D5CDD505-2E9C-101B-9397-08002B2CF9AE}" pid="29" name="SV_HIDDEN_GRID_QUERY_LIST_4F35BF76-6C0D-4D9B-82B2-816C12CF3733">
    <vt:lpwstr>empty_477D106A-C0D6-4607-AEBD-E2C9D60EA279</vt:lpwstr>
  </property>
</Properties>
</file>